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0" windowWidth="22515" windowHeight="9765" activeTab="2"/>
  </bookViews>
  <sheets>
    <sheet name="Raw data" sheetId="1" r:id="rId1"/>
    <sheet name="Sorted" sheetId="3" r:id="rId2"/>
    <sheet name="By Sector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4" l="1"/>
  <c r="I80" i="4"/>
  <c r="J77" i="4"/>
  <c r="I77" i="4"/>
  <c r="J59" i="4"/>
  <c r="I59" i="4"/>
  <c r="J47" i="4"/>
  <c r="I47" i="4"/>
  <c r="J40" i="4"/>
  <c r="I40" i="4"/>
  <c r="J29" i="4"/>
  <c r="I29" i="4"/>
  <c r="J8" i="4"/>
  <c r="I8" i="4"/>
  <c r="K58" i="4"/>
  <c r="K28" i="4"/>
  <c r="K39" i="4"/>
  <c r="K27" i="4"/>
  <c r="K76" i="4"/>
  <c r="K26" i="4"/>
  <c r="K25" i="4"/>
  <c r="K24" i="4"/>
  <c r="K23" i="4"/>
  <c r="K22" i="4"/>
  <c r="K46" i="4"/>
  <c r="K21" i="4"/>
  <c r="K57" i="4"/>
  <c r="K38" i="4"/>
  <c r="K79" i="4"/>
  <c r="K20" i="4"/>
  <c r="K75" i="4"/>
  <c r="K74" i="4"/>
  <c r="K19" i="4"/>
  <c r="K73" i="4"/>
  <c r="K18" i="4"/>
  <c r="K17" i="4"/>
  <c r="K16" i="4"/>
  <c r="K78" i="4"/>
  <c r="K80" i="4" s="1"/>
  <c r="K56" i="4"/>
  <c r="K45" i="4"/>
  <c r="K15" i="4"/>
  <c r="K72" i="4"/>
  <c r="K44" i="4"/>
  <c r="K55" i="4"/>
  <c r="K71" i="4"/>
  <c r="K54" i="4"/>
  <c r="K37" i="4"/>
  <c r="K14" i="4"/>
  <c r="K36" i="4"/>
  <c r="K53" i="4"/>
  <c r="K70" i="4"/>
  <c r="K52" i="4"/>
  <c r="K69" i="4"/>
  <c r="K13" i="4"/>
  <c r="K51" i="4"/>
  <c r="K68" i="4"/>
  <c r="K67" i="4"/>
  <c r="K43" i="4"/>
  <c r="K42" i="4"/>
  <c r="K66" i="4"/>
  <c r="K12" i="4"/>
  <c r="K50" i="4"/>
  <c r="K59" i="4" s="1"/>
  <c r="K35" i="4"/>
  <c r="K34" i="4"/>
  <c r="K33" i="4"/>
  <c r="K32" i="4"/>
  <c r="K65" i="4"/>
  <c r="K64" i="4"/>
  <c r="K11" i="4"/>
  <c r="K63" i="4"/>
  <c r="K31" i="4"/>
  <c r="K30" i="4"/>
  <c r="K40" i="4" s="1"/>
  <c r="K49" i="4"/>
  <c r="K41" i="4"/>
  <c r="K47" i="4" s="1"/>
  <c r="K10" i="4"/>
  <c r="K9" i="4"/>
  <c r="K7" i="4"/>
  <c r="K62" i="4"/>
  <c r="K61" i="4"/>
  <c r="K60" i="4"/>
  <c r="K77" i="4" s="1"/>
  <c r="K48" i="4"/>
  <c r="K14" i="3"/>
  <c r="K18" i="3"/>
  <c r="K36" i="3"/>
  <c r="K43" i="3"/>
  <c r="K8" i="3"/>
  <c r="K29" i="3"/>
  <c r="K49" i="3"/>
  <c r="K59" i="3"/>
  <c r="K30" i="3"/>
  <c r="K63" i="3"/>
  <c r="K54" i="3"/>
  <c r="K9" i="3"/>
  <c r="K39" i="3"/>
  <c r="K21" i="3"/>
  <c r="K22" i="3"/>
  <c r="K38" i="3"/>
  <c r="K48" i="3"/>
  <c r="K45" i="3"/>
  <c r="K69" i="3"/>
  <c r="K16" i="3"/>
  <c r="K57" i="3"/>
  <c r="K32" i="3"/>
  <c r="K20" i="3"/>
  <c r="K31" i="3"/>
  <c r="K17" i="3"/>
  <c r="K51" i="3"/>
  <c r="K56" i="3"/>
  <c r="K12" i="3"/>
  <c r="K13" i="3"/>
  <c r="K46" i="3"/>
  <c r="K47" i="3"/>
  <c r="K34" i="3"/>
  <c r="K67" i="3"/>
  <c r="K55" i="3"/>
  <c r="K70" i="3"/>
  <c r="K62" i="3"/>
  <c r="K58" i="3"/>
  <c r="K65" i="3"/>
  <c r="K64" i="3"/>
  <c r="K66" i="3"/>
  <c r="K68" i="3"/>
  <c r="K61" i="3"/>
  <c r="K53" i="3"/>
  <c r="K40" i="3"/>
  <c r="K41" i="3"/>
  <c r="K37" i="3"/>
  <c r="K10" i="3"/>
  <c r="K44" i="3"/>
  <c r="K24" i="3"/>
  <c r="K7" i="3"/>
  <c r="K23" i="3"/>
  <c r="K72" i="3"/>
  <c r="K52" i="3"/>
  <c r="K35" i="3"/>
  <c r="K71" i="3"/>
  <c r="K19" i="3"/>
  <c r="K25" i="3"/>
  <c r="K60" i="3"/>
  <c r="K27" i="3"/>
  <c r="K28" i="3"/>
  <c r="K15" i="3"/>
  <c r="K50" i="3"/>
  <c r="K11" i="3"/>
  <c r="K33" i="3"/>
  <c r="K26" i="3"/>
  <c r="K42" i="3"/>
  <c r="K73" i="3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81" i="4" l="1"/>
  <c r="J81" i="4"/>
  <c r="K29" i="4"/>
  <c r="K8" i="4"/>
  <c r="K81" i="4" s="1"/>
</calcChain>
</file>

<file path=xl/sharedStrings.xml><?xml version="1.0" encoding="utf-8"?>
<sst xmlns="http://schemas.openxmlformats.org/spreadsheetml/2006/main" count="845" uniqueCount="196">
  <si>
    <t>Symbol</t>
  </si>
  <si>
    <t>Security</t>
  </si>
  <si>
    <t>GICSSector</t>
  </si>
  <si>
    <t>GICSSubIndustry</t>
  </si>
  <si>
    <t>CIK</t>
  </si>
  <si>
    <t>Yearend</t>
  </si>
  <si>
    <t>startdate</t>
  </si>
  <si>
    <t>enddate</t>
  </si>
  <si>
    <t>DAL</t>
  </si>
  <si>
    <t>Delta Air Lines Inc.</t>
  </si>
  <si>
    <t>Industrials</t>
  </si>
  <si>
    <t>Airlines</t>
  </si>
  <si>
    <t>DOV</t>
  </si>
  <si>
    <t>Dover Corp.</t>
  </si>
  <si>
    <t>Industrial Machinery</t>
  </si>
  <si>
    <t>FAST</t>
  </si>
  <si>
    <t>Fastenal Co</t>
  </si>
  <si>
    <t>Building Products</t>
  </si>
  <si>
    <t>KSU</t>
  </si>
  <si>
    <t>Kansas City Southern</t>
  </si>
  <si>
    <t>Railroads</t>
  </si>
  <si>
    <t>NFLX</t>
  </si>
  <si>
    <t>Netflix Inc.</t>
  </si>
  <si>
    <t>Communication Services</t>
  </si>
  <si>
    <t>Movies &amp; Entertainment</t>
  </si>
  <si>
    <t>PPG</t>
  </si>
  <si>
    <t>PPG Industries</t>
  </si>
  <si>
    <t>Materials</t>
  </si>
  <si>
    <t>Specialty Chemicals</t>
  </si>
  <si>
    <t>LMT</t>
  </si>
  <si>
    <t>Lockheed Martin Corp.</t>
  </si>
  <si>
    <t>Aerospace &amp; Defense</t>
  </si>
  <si>
    <t>CDNS</t>
  </si>
  <si>
    <t>Cadence Design Systems</t>
  </si>
  <si>
    <t>Information Technology</t>
  </si>
  <si>
    <t>Application Software</t>
  </si>
  <si>
    <t>DPZ</t>
  </si>
  <si>
    <t>Domino's Pizza</t>
  </si>
  <si>
    <t>Consumer Discretionary</t>
  </si>
  <si>
    <t>Restaurants</t>
  </si>
  <si>
    <t>PEP</t>
  </si>
  <si>
    <t>PepsiCo Inc.</t>
  </si>
  <si>
    <t>Consumer Staples</t>
  </si>
  <si>
    <t>Soft Drinks</t>
  </si>
  <si>
    <t>MKC</t>
  </si>
  <si>
    <t>McCormick &amp; Co.</t>
  </si>
  <si>
    <t>Packaged Foods &amp; Meats</t>
  </si>
  <si>
    <t>LEN</t>
  </si>
  <si>
    <t>Lennar Corp.</t>
  </si>
  <si>
    <t>Homebuilding</t>
  </si>
  <si>
    <t>WBA</t>
  </si>
  <si>
    <t>Walgreens Boots Alliance</t>
  </si>
  <si>
    <t>Drug Retail</t>
  </si>
  <si>
    <t>ACN</t>
  </si>
  <si>
    <t>Accenture plc</t>
  </si>
  <si>
    <t>IT Consulting &amp; Other Services</t>
  </si>
  <si>
    <t>KMX</t>
  </si>
  <si>
    <t>Carmax Inc</t>
  </si>
  <si>
    <t>Specialty Stores</t>
  </si>
  <si>
    <t>CCL</t>
  </si>
  <si>
    <t>Carnival Corp.</t>
  </si>
  <si>
    <t>Hotels, Resorts &amp; Cruise Lines</t>
  </si>
  <si>
    <t>STZ</t>
  </si>
  <si>
    <t>Constellation Brands</t>
  </si>
  <si>
    <t>Distillers &amp; Vintners</t>
  </si>
  <si>
    <t>FDX</t>
  </si>
  <si>
    <t>FedEx Corporation</t>
  </si>
  <si>
    <t>Air Freight &amp; Logistics</t>
  </si>
  <si>
    <t>GIS</t>
  </si>
  <si>
    <t>General Mills</t>
  </si>
  <si>
    <t>INFO</t>
  </si>
  <si>
    <t>IHS Markit Ltd.</t>
  </si>
  <si>
    <t>Research &amp; Consulting Services</t>
  </si>
  <si>
    <t>ADBE</t>
  </si>
  <si>
    <t>Adobe Systems Inc</t>
  </si>
  <si>
    <t>MU</t>
  </si>
  <si>
    <t>Micron Technology</t>
  </si>
  <si>
    <t>Semiconductors</t>
  </si>
  <si>
    <t>COST</t>
  </si>
  <si>
    <t>Costco Wholesale Corp.</t>
  </si>
  <si>
    <t>Hypermarkets &amp; Super Centers</t>
  </si>
  <si>
    <t>AZO</t>
  </si>
  <si>
    <t>AutoZone Inc</t>
  </si>
  <si>
    <t>HD</t>
  </si>
  <si>
    <t>Home Depot</t>
  </si>
  <si>
    <t>Home Improvement Retail</t>
  </si>
  <si>
    <t>DE</t>
  </si>
  <si>
    <t>Deere &amp; Co.</t>
  </si>
  <si>
    <t>Agricultural &amp; Farm Machinery</t>
  </si>
  <si>
    <t>PVH</t>
  </si>
  <si>
    <t>PVH Corp.</t>
  </si>
  <si>
    <t>Apparel, Accessories &amp; Luxury Goods</t>
  </si>
  <si>
    <t>ROST</t>
  </si>
  <si>
    <t>Ross Stores</t>
  </si>
  <si>
    <t>Apparel Retail</t>
  </si>
  <si>
    <t>JWN</t>
  </si>
  <si>
    <t>Nordstrom</t>
  </si>
  <si>
    <t>Department Stores</t>
  </si>
  <si>
    <t>KSS</t>
  </si>
  <si>
    <t>Kohl's Corp.</t>
  </si>
  <si>
    <t>General Merchandise Stores</t>
  </si>
  <si>
    <t>LB</t>
  </si>
  <si>
    <t>L Brands Inc.</t>
  </si>
  <si>
    <t>TGT</t>
  </si>
  <si>
    <t>Target Corp.</t>
  </si>
  <si>
    <t>TJX</t>
  </si>
  <si>
    <t>TJX Companies Inc.</t>
  </si>
  <si>
    <t>ULTA</t>
  </si>
  <si>
    <t>Ulta Beauty</t>
  </si>
  <si>
    <t>GPS</t>
  </si>
  <si>
    <t>Gap Inc.</t>
  </si>
  <si>
    <t>DLTR</t>
  </si>
  <si>
    <t>Dollar Tree</t>
  </si>
  <si>
    <t>BBY</t>
  </si>
  <si>
    <t>Best Buy Co. Inc.</t>
  </si>
  <si>
    <t>Computer &amp; Electronics Retail</t>
  </si>
  <si>
    <t>ADI</t>
  </si>
  <si>
    <t>Analog Devices, Inc.</t>
  </si>
  <si>
    <t>DG</t>
  </si>
  <si>
    <t>Dollar General</t>
  </si>
  <si>
    <t>LOW</t>
  </si>
  <si>
    <t>Lowe's Cos.</t>
  </si>
  <si>
    <t>CRM</t>
  </si>
  <si>
    <t>Salesforce.com</t>
  </si>
  <si>
    <t>Internet Software &amp; Services</t>
  </si>
  <si>
    <t>TIF</t>
  </si>
  <si>
    <t>Tiffany &amp; Co.</t>
  </si>
  <si>
    <t>WMT</t>
  </si>
  <si>
    <t>Walmart</t>
  </si>
  <si>
    <t>SNPS</t>
  </si>
  <si>
    <t>Synopsys Inc.</t>
  </si>
  <si>
    <t>ADSK</t>
  </si>
  <si>
    <t>Autodesk Inc.</t>
  </si>
  <si>
    <t>HPQ</t>
  </si>
  <si>
    <t>HP Inc.</t>
  </si>
  <si>
    <t>Technology Hardware, Storage &amp; Peripherals</t>
  </si>
  <si>
    <t>INTU</t>
  </si>
  <si>
    <t>Intuit Inc.</t>
  </si>
  <si>
    <t>SJM</t>
  </si>
  <si>
    <t>JM Smucker</t>
  </si>
  <si>
    <t>HPE</t>
  </si>
  <si>
    <t>Hewlett Packard Enterprise</t>
  </si>
  <si>
    <t>A</t>
  </si>
  <si>
    <t>Agilent Technologies Inc</t>
  </si>
  <si>
    <t>Health Care</t>
  </si>
  <si>
    <t>Health Care Equipment</t>
  </si>
  <si>
    <t>COO</t>
  </si>
  <si>
    <t>The Cooper Companies</t>
  </si>
  <si>
    <t>Health Care Supplies</t>
  </si>
  <si>
    <t>CPRT</t>
  </si>
  <si>
    <t>Copart Inc</t>
  </si>
  <si>
    <t>Diversified Support Services</t>
  </si>
  <si>
    <t>CPB</t>
  </si>
  <si>
    <t>Campbell Soup</t>
  </si>
  <si>
    <t>AMAT</t>
  </si>
  <si>
    <t>Applied Materials Inc.</t>
  </si>
  <si>
    <t>Semiconductor Equipment</t>
  </si>
  <si>
    <t>HRL</t>
  </si>
  <si>
    <t>Hormel Foods Corp.</t>
  </si>
  <si>
    <t>NVDA</t>
  </si>
  <si>
    <t>Nvidia Corporation</t>
  </si>
  <si>
    <t>CSCO</t>
  </si>
  <si>
    <t>Cisco Systems</t>
  </si>
  <si>
    <t>Communications Equipment</t>
  </si>
  <si>
    <t>MDT</t>
  </si>
  <si>
    <t>Medtronic plc</t>
  </si>
  <si>
    <t>PKI</t>
  </si>
  <si>
    <t>PerkinElmer</t>
  </si>
  <si>
    <t>NUE</t>
  </si>
  <si>
    <t>Nucor Corp.</t>
  </si>
  <si>
    <t>Steel</t>
  </si>
  <si>
    <t>TXT</t>
  </si>
  <si>
    <t>Textron Inc.</t>
  </si>
  <si>
    <t>VAR</t>
  </si>
  <si>
    <t>Varian Medical Systems</t>
  </si>
  <si>
    <t>WDC</t>
  </si>
  <si>
    <t>Western Digital</t>
  </si>
  <si>
    <t>LDOS</t>
  </si>
  <si>
    <t>Leidos Holdings</t>
  </si>
  <si>
    <t>LHX</t>
  </si>
  <si>
    <t>L3Harris Technologies</t>
  </si>
  <si>
    <t>STX</t>
  </si>
  <si>
    <t>Seagate Technology</t>
  </si>
  <si>
    <t>DHR</t>
  </si>
  <si>
    <t>Danaher Corp.</t>
  </si>
  <si>
    <t>change</t>
  </si>
  <si>
    <t>Communication Services Total</t>
  </si>
  <si>
    <t>Consumer Discretionary Total</t>
  </si>
  <si>
    <t>Consumer Staples Total</t>
  </si>
  <si>
    <t>Health Care Total</t>
  </si>
  <si>
    <t>Industrials Total</t>
  </si>
  <si>
    <t>Information Technology Total</t>
  </si>
  <si>
    <t>Materials Total</t>
  </si>
  <si>
    <t>Grand Total</t>
  </si>
  <si>
    <t>2020 Q2</t>
  </si>
  <si>
    <t>2019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</si>
</sst>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38" fontId="0" fillId="0" borderId="0" xfId="0" applyNumberFormat="1"/>
    <xf numFmtId="38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73"/>
  <sheetViews>
    <sheetView workbookViewId="0">
      <selection activeCell="K7" sqref="K7"/>
    </sheetView>
  </sheetViews>
  <sheetFormatPr defaultRowHeight="15" x14ac:dyDescent="0.25"/>
  <cols>
    <col min="6" max="6" width="12.5703125" customWidth="1"/>
    <col min="7" max="7" width="11.5703125" customWidth="1"/>
    <col min="8" max="8" width="13.42578125" customWidth="1"/>
    <col min="9" max="11" width="14.28515625" style="2" bestFit="1" customWidth="1"/>
  </cols>
  <sheetData>
    <row r="6" spans="1:11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s="2" t="s">
        <v>194</v>
      </c>
      <c r="J6" s="2" t="s">
        <v>195</v>
      </c>
      <c r="K6" s="2" t="s">
        <v>185</v>
      </c>
    </row>
    <row r="7" spans="1:11" x14ac:dyDescent="0.25">
      <c r="A7" t="s">
        <v>8</v>
      </c>
      <c r="B7" t="s">
        <v>9</v>
      </c>
      <c r="C7" t="s">
        <v>10</v>
      </c>
      <c r="D7" t="s">
        <v>11</v>
      </c>
      <c r="E7">
        <v>27904</v>
      </c>
      <c r="F7" s="1">
        <v>43830</v>
      </c>
      <c r="G7" s="1">
        <v>43922</v>
      </c>
      <c r="H7" s="1">
        <v>44012</v>
      </c>
      <c r="I7" s="2">
        <v>-5717000000</v>
      </c>
      <c r="J7" s="2">
        <v>1443000000</v>
      </c>
      <c r="K7" s="2">
        <f>I7-J7</f>
        <v>-7160000000</v>
      </c>
    </row>
    <row r="8" spans="1:11" x14ac:dyDescent="0.25">
      <c r="A8" t="s">
        <v>12</v>
      </c>
      <c r="B8" t="s">
        <v>13</v>
      </c>
      <c r="C8" t="s">
        <v>10</v>
      </c>
      <c r="D8" t="s">
        <v>14</v>
      </c>
      <c r="E8">
        <v>29905</v>
      </c>
      <c r="F8" s="1">
        <v>43830</v>
      </c>
      <c r="G8" s="1">
        <v>43922</v>
      </c>
      <c r="H8" s="1">
        <v>44012</v>
      </c>
      <c r="I8" s="2">
        <v>124766000</v>
      </c>
      <c r="J8" s="2">
        <v>198085000</v>
      </c>
      <c r="K8" s="2">
        <f t="shared" ref="K8:K71" si="0">I8-J8</f>
        <v>-73319000</v>
      </c>
    </row>
    <row r="9" spans="1:11" x14ac:dyDescent="0.25">
      <c r="A9" t="s">
        <v>15</v>
      </c>
      <c r="B9" t="s">
        <v>16</v>
      </c>
      <c r="C9" t="s">
        <v>10</v>
      </c>
      <c r="D9" t="s">
        <v>17</v>
      </c>
      <c r="E9">
        <v>815556</v>
      </c>
      <c r="F9" s="1">
        <v>43830</v>
      </c>
      <c r="G9" s="1">
        <v>43922</v>
      </c>
      <c r="H9" s="1">
        <v>44012</v>
      </c>
      <c r="I9" s="2">
        <v>238900000</v>
      </c>
      <c r="J9" s="2">
        <v>204600000</v>
      </c>
      <c r="K9" s="2">
        <f t="shared" si="0"/>
        <v>34300000</v>
      </c>
    </row>
    <row r="10" spans="1:11" x14ac:dyDescent="0.25">
      <c r="A10" t="s">
        <v>18</v>
      </c>
      <c r="B10" t="s">
        <v>19</v>
      </c>
      <c r="C10" t="s">
        <v>10</v>
      </c>
      <c r="D10" t="s">
        <v>20</v>
      </c>
      <c r="E10">
        <v>54480</v>
      </c>
      <c r="F10" s="1">
        <v>43830</v>
      </c>
      <c r="G10" s="1">
        <v>43922</v>
      </c>
      <c r="H10" s="1">
        <v>44012</v>
      </c>
      <c r="I10" s="2">
        <v>109700000</v>
      </c>
      <c r="J10" s="2">
        <v>128700000</v>
      </c>
      <c r="K10" s="2">
        <f t="shared" si="0"/>
        <v>-19000000</v>
      </c>
    </row>
    <row r="11" spans="1:11" x14ac:dyDescent="0.25">
      <c r="A11" t="s">
        <v>21</v>
      </c>
      <c r="B11" t="s">
        <v>22</v>
      </c>
      <c r="C11" t="s">
        <v>23</v>
      </c>
      <c r="D11" t="s">
        <v>24</v>
      </c>
      <c r="E11">
        <v>1065280</v>
      </c>
      <c r="F11" s="1">
        <v>43830</v>
      </c>
      <c r="G11" s="1">
        <v>43922</v>
      </c>
      <c r="H11" s="1">
        <v>44012</v>
      </c>
      <c r="I11" s="2">
        <v>720196000</v>
      </c>
      <c r="J11" s="2">
        <v>270650000</v>
      </c>
      <c r="K11" s="2">
        <f t="shared" si="0"/>
        <v>449546000</v>
      </c>
    </row>
    <row r="12" spans="1:11" x14ac:dyDescent="0.25">
      <c r="A12" t="s">
        <v>25</v>
      </c>
      <c r="B12" t="s">
        <v>26</v>
      </c>
      <c r="C12" t="s">
        <v>27</v>
      </c>
      <c r="D12" t="s">
        <v>28</v>
      </c>
      <c r="E12">
        <v>79879</v>
      </c>
      <c r="F12" s="1">
        <v>43830</v>
      </c>
      <c r="G12" s="1">
        <v>43922</v>
      </c>
      <c r="H12" s="1">
        <v>44012</v>
      </c>
      <c r="I12" s="2">
        <v>102000000</v>
      </c>
      <c r="J12" s="2">
        <v>272000000</v>
      </c>
      <c r="K12" s="2">
        <f t="shared" si="0"/>
        <v>-170000000</v>
      </c>
    </row>
    <row r="13" spans="1:11" x14ac:dyDescent="0.25">
      <c r="A13" t="s">
        <v>29</v>
      </c>
      <c r="B13" t="s">
        <v>30</v>
      </c>
      <c r="C13" t="s">
        <v>10</v>
      </c>
      <c r="D13" t="s">
        <v>31</v>
      </c>
      <c r="E13">
        <v>936468</v>
      </c>
      <c r="F13" s="1">
        <v>43830</v>
      </c>
      <c r="G13" s="1">
        <v>43920</v>
      </c>
      <c r="H13" s="1">
        <v>44010</v>
      </c>
      <c r="I13" s="2">
        <v>1626000000</v>
      </c>
      <c r="J13" s="2">
        <v>1420000000</v>
      </c>
      <c r="K13" s="2">
        <f t="shared" si="0"/>
        <v>206000000</v>
      </c>
    </row>
    <row r="14" spans="1:11" x14ac:dyDescent="0.25">
      <c r="A14" t="s">
        <v>32</v>
      </c>
      <c r="B14" t="s">
        <v>33</v>
      </c>
      <c r="C14" t="s">
        <v>34</v>
      </c>
      <c r="D14" t="s">
        <v>35</v>
      </c>
      <c r="E14">
        <v>813672</v>
      </c>
      <c r="F14" s="1">
        <v>43827</v>
      </c>
      <c r="G14" s="1">
        <v>43919</v>
      </c>
      <c r="H14" s="1">
        <v>44009</v>
      </c>
      <c r="I14" s="2">
        <v>131288000</v>
      </c>
      <c r="J14" s="2">
        <v>107235000</v>
      </c>
      <c r="K14" s="2">
        <f t="shared" si="0"/>
        <v>24053000</v>
      </c>
    </row>
    <row r="15" spans="1:11" x14ac:dyDescent="0.25">
      <c r="A15" t="s">
        <v>36</v>
      </c>
      <c r="B15" t="s">
        <v>37</v>
      </c>
      <c r="C15" t="s">
        <v>38</v>
      </c>
      <c r="D15" t="s">
        <v>39</v>
      </c>
      <c r="E15">
        <v>1286681</v>
      </c>
      <c r="F15" s="1">
        <v>43828</v>
      </c>
      <c r="G15" s="1">
        <v>43913</v>
      </c>
      <c r="H15" s="1">
        <v>43996</v>
      </c>
      <c r="I15" s="2">
        <v>118668000</v>
      </c>
      <c r="J15" s="2">
        <v>92359000</v>
      </c>
      <c r="K15" s="2">
        <f t="shared" si="0"/>
        <v>26309000</v>
      </c>
    </row>
    <row r="16" spans="1:11" x14ac:dyDescent="0.25">
      <c r="A16" t="s">
        <v>40</v>
      </c>
      <c r="B16" t="s">
        <v>41</v>
      </c>
      <c r="C16" t="s">
        <v>42</v>
      </c>
      <c r="D16" t="s">
        <v>43</v>
      </c>
      <c r="E16">
        <v>77476</v>
      </c>
      <c r="F16" s="1">
        <v>43827</v>
      </c>
      <c r="G16" s="1">
        <v>43912</v>
      </c>
      <c r="H16" s="1">
        <v>43995</v>
      </c>
      <c r="I16" s="2">
        <v>1646000000</v>
      </c>
      <c r="J16" s="2">
        <v>2035000000</v>
      </c>
      <c r="K16" s="2">
        <f t="shared" si="0"/>
        <v>-389000000</v>
      </c>
    </row>
    <row r="17" spans="1:11" x14ac:dyDescent="0.25">
      <c r="A17" t="s">
        <v>44</v>
      </c>
      <c r="B17" t="s">
        <v>45</v>
      </c>
      <c r="C17" t="s">
        <v>42</v>
      </c>
      <c r="D17" t="s">
        <v>46</v>
      </c>
      <c r="E17">
        <v>63754</v>
      </c>
      <c r="F17" s="1">
        <v>43799</v>
      </c>
      <c r="G17" s="1">
        <v>43891</v>
      </c>
      <c r="H17" s="1">
        <v>43982</v>
      </c>
      <c r="I17" s="2">
        <v>195900000</v>
      </c>
      <c r="J17" s="2">
        <v>149400000</v>
      </c>
      <c r="K17" s="2">
        <f t="shared" si="0"/>
        <v>46500000</v>
      </c>
    </row>
    <row r="18" spans="1:11" x14ac:dyDescent="0.25">
      <c r="A18" t="s">
        <v>47</v>
      </c>
      <c r="B18" t="s">
        <v>48</v>
      </c>
      <c r="C18" t="s">
        <v>38</v>
      </c>
      <c r="D18" t="s">
        <v>49</v>
      </c>
      <c r="E18">
        <v>920760</v>
      </c>
      <c r="F18" s="1">
        <v>43799</v>
      </c>
      <c r="G18" s="1">
        <v>43891</v>
      </c>
      <c r="H18" s="1">
        <v>43982</v>
      </c>
      <c r="I18" s="2">
        <v>517406000</v>
      </c>
      <c r="J18" s="2">
        <v>421472000</v>
      </c>
      <c r="K18" s="2">
        <f t="shared" si="0"/>
        <v>95934000</v>
      </c>
    </row>
    <row r="19" spans="1:11" x14ac:dyDescent="0.25">
      <c r="A19" t="s">
        <v>50</v>
      </c>
      <c r="B19" t="s">
        <v>51</v>
      </c>
      <c r="C19" t="s">
        <v>42</v>
      </c>
      <c r="D19" t="s">
        <v>52</v>
      </c>
      <c r="E19">
        <v>1618921</v>
      </c>
      <c r="F19" s="1">
        <v>43708</v>
      </c>
      <c r="G19" s="1">
        <v>43891</v>
      </c>
      <c r="H19" s="1">
        <v>43982</v>
      </c>
      <c r="I19" s="2">
        <v>-1708000000</v>
      </c>
      <c r="J19" s="2">
        <v>1025000000</v>
      </c>
      <c r="K19" s="2">
        <f t="shared" si="0"/>
        <v>-2733000000</v>
      </c>
    </row>
    <row r="20" spans="1:11" x14ac:dyDescent="0.25">
      <c r="A20" t="s">
        <v>53</v>
      </c>
      <c r="B20" t="s">
        <v>54</v>
      </c>
      <c r="C20" t="s">
        <v>34</v>
      </c>
      <c r="D20" t="s">
        <v>55</v>
      </c>
      <c r="E20">
        <v>1467373</v>
      </c>
      <c r="F20" s="1">
        <v>43708</v>
      </c>
      <c r="G20" s="1">
        <v>43891</v>
      </c>
      <c r="H20" s="1">
        <v>43982</v>
      </c>
      <c r="I20" s="2">
        <v>1228202000</v>
      </c>
      <c r="J20" s="2">
        <v>1249516000</v>
      </c>
      <c r="K20" s="2">
        <f t="shared" si="0"/>
        <v>-21314000</v>
      </c>
    </row>
    <row r="21" spans="1:11" x14ac:dyDescent="0.25">
      <c r="A21" t="s">
        <v>56</v>
      </c>
      <c r="B21" t="s">
        <v>57</v>
      </c>
      <c r="C21" t="s">
        <v>38</v>
      </c>
      <c r="D21" t="s">
        <v>58</v>
      </c>
      <c r="E21">
        <v>1170010</v>
      </c>
      <c r="F21" s="1">
        <v>43890</v>
      </c>
      <c r="G21" s="1">
        <v>43891</v>
      </c>
      <c r="H21" s="1">
        <v>43982</v>
      </c>
      <c r="I21" s="2">
        <v>4978000</v>
      </c>
      <c r="J21" s="2">
        <v>266744000</v>
      </c>
      <c r="K21" s="2">
        <f t="shared" si="0"/>
        <v>-261766000</v>
      </c>
    </row>
    <row r="22" spans="1:11" x14ac:dyDescent="0.25">
      <c r="A22" t="s">
        <v>59</v>
      </c>
      <c r="B22" t="s">
        <v>60</v>
      </c>
      <c r="C22" t="s">
        <v>38</v>
      </c>
      <c r="D22" t="s">
        <v>61</v>
      </c>
      <c r="E22">
        <v>815097</v>
      </c>
      <c r="F22" s="1">
        <v>43799</v>
      </c>
      <c r="G22" s="1">
        <v>43891</v>
      </c>
      <c r="H22" s="1">
        <v>43982</v>
      </c>
      <c r="I22" s="2">
        <v>-4374000000</v>
      </c>
      <c r="J22" s="2">
        <v>451000000</v>
      </c>
      <c r="K22" s="2">
        <f t="shared" si="0"/>
        <v>-4825000000</v>
      </c>
    </row>
    <row r="23" spans="1:11" x14ac:dyDescent="0.25">
      <c r="A23" t="s">
        <v>62</v>
      </c>
      <c r="B23" t="s">
        <v>63</v>
      </c>
      <c r="C23" t="s">
        <v>42</v>
      </c>
      <c r="D23" t="s">
        <v>64</v>
      </c>
      <c r="E23">
        <v>16918</v>
      </c>
      <c r="F23" s="1">
        <v>43890</v>
      </c>
      <c r="G23" s="1">
        <v>43891</v>
      </c>
      <c r="H23" s="1">
        <v>43982</v>
      </c>
      <c r="I23" s="2">
        <v>-177900000</v>
      </c>
      <c r="J23" s="2">
        <v>-245400000</v>
      </c>
      <c r="K23" s="2">
        <f t="shared" si="0"/>
        <v>67500000</v>
      </c>
    </row>
    <row r="24" spans="1:11" x14ac:dyDescent="0.25">
      <c r="A24" t="s">
        <v>65</v>
      </c>
      <c r="B24" t="s">
        <v>66</v>
      </c>
      <c r="C24" t="s">
        <v>10</v>
      </c>
      <c r="D24" t="s">
        <v>67</v>
      </c>
      <c r="E24">
        <v>1048911</v>
      </c>
      <c r="F24" s="1">
        <v>43616</v>
      </c>
      <c r="G24" s="1">
        <v>43891</v>
      </c>
      <c r="H24" s="1">
        <v>43982</v>
      </c>
      <c r="I24" s="2">
        <v>-334000000</v>
      </c>
      <c r="J24" s="2">
        <v>-1969000000</v>
      </c>
      <c r="K24" s="2">
        <f t="shared" si="0"/>
        <v>1635000000</v>
      </c>
    </row>
    <row r="25" spans="1:11" x14ac:dyDescent="0.25">
      <c r="A25" t="s">
        <v>68</v>
      </c>
      <c r="B25" t="s">
        <v>69</v>
      </c>
      <c r="C25" t="s">
        <v>42</v>
      </c>
      <c r="D25" t="s">
        <v>46</v>
      </c>
      <c r="E25">
        <v>40704</v>
      </c>
      <c r="F25" s="1">
        <v>43611</v>
      </c>
      <c r="G25" s="1">
        <v>43885</v>
      </c>
      <c r="H25" s="1">
        <v>43982</v>
      </c>
      <c r="I25" s="2">
        <v>625700000</v>
      </c>
      <c r="J25" s="2">
        <v>570200000</v>
      </c>
      <c r="K25" s="2">
        <f t="shared" si="0"/>
        <v>55500000</v>
      </c>
    </row>
    <row r="26" spans="1:11" x14ac:dyDescent="0.25">
      <c r="A26" t="s">
        <v>70</v>
      </c>
      <c r="B26" t="s">
        <v>71</v>
      </c>
      <c r="C26" t="s">
        <v>10</v>
      </c>
      <c r="D26" t="s">
        <v>72</v>
      </c>
      <c r="E26">
        <v>1598014</v>
      </c>
      <c r="F26" s="1">
        <v>43799</v>
      </c>
      <c r="G26" s="1">
        <v>43891</v>
      </c>
      <c r="H26" s="1">
        <v>43982</v>
      </c>
      <c r="I26" s="2">
        <v>71700000</v>
      </c>
      <c r="J26" s="2">
        <v>149800000</v>
      </c>
      <c r="K26" s="2">
        <f t="shared" si="0"/>
        <v>-78100000</v>
      </c>
    </row>
    <row r="27" spans="1:11" x14ac:dyDescent="0.25">
      <c r="A27" t="s">
        <v>73</v>
      </c>
      <c r="B27" t="s">
        <v>74</v>
      </c>
      <c r="C27" t="s">
        <v>34</v>
      </c>
      <c r="D27" t="s">
        <v>35</v>
      </c>
      <c r="E27">
        <v>796343</v>
      </c>
      <c r="F27" s="1">
        <v>43798</v>
      </c>
      <c r="G27" s="1">
        <v>43890</v>
      </c>
      <c r="H27" s="1">
        <v>43980</v>
      </c>
      <c r="I27" s="2">
        <v>1100000000</v>
      </c>
      <c r="J27" s="2">
        <v>632593000</v>
      </c>
      <c r="K27" s="2">
        <f t="shared" si="0"/>
        <v>467407000</v>
      </c>
    </row>
    <row r="28" spans="1:11" x14ac:dyDescent="0.25">
      <c r="A28" t="s">
        <v>75</v>
      </c>
      <c r="B28" t="s">
        <v>76</v>
      </c>
      <c r="C28" t="s">
        <v>34</v>
      </c>
      <c r="D28" t="s">
        <v>77</v>
      </c>
      <c r="E28">
        <v>723125</v>
      </c>
      <c r="F28" s="1">
        <v>43706</v>
      </c>
      <c r="G28" s="1">
        <v>43889</v>
      </c>
      <c r="H28" s="1">
        <v>43979</v>
      </c>
      <c r="I28" s="2">
        <v>803000000</v>
      </c>
      <c r="J28" s="2">
        <v>840000000</v>
      </c>
      <c r="K28" s="2">
        <f t="shared" si="0"/>
        <v>-37000000</v>
      </c>
    </row>
    <row r="29" spans="1:11" x14ac:dyDescent="0.25">
      <c r="A29" t="s">
        <v>78</v>
      </c>
      <c r="B29" t="s">
        <v>79</v>
      </c>
      <c r="C29" t="s">
        <v>42</v>
      </c>
      <c r="D29" t="s">
        <v>80</v>
      </c>
      <c r="E29">
        <v>909832</v>
      </c>
      <c r="F29" s="1">
        <v>43709</v>
      </c>
      <c r="G29" s="1">
        <v>43878</v>
      </c>
      <c r="H29" s="1">
        <v>43961</v>
      </c>
      <c r="I29" s="2">
        <v>838000000</v>
      </c>
      <c r="J29" s="2">
        <v>906000000</v>
      </c>
      <c r="K29" s="2">
        <f t="shared" si="0"/>
        <v>-68000000</v>
      </c>
    </row>
    <row r="30" spans="1:11" x14ac:dyDescent="0.25">
      <c r="A30" t="s">
        <v>81</v>
      </c>
      <c r="B30" t="s">
        <v>82</v>
      </c>
      <c r="C30" t="s">
        <v>38</v>
      </c>
      <c r="D30" t="s">
        <v>58</v>
      </c>
      <c r="E30">
        <v>866787</v>
      </c>
      <c r="F30" s="1">
        <v>43708</v>
      </c>
      <c r="G30" s="1">
        <v>43877</v>
      </c>
      <c r="H30" s="1">
        <v>43960</v>
      </c>
      <c r="I30" s="2">
        <v>342896000</v>
      </c>
      <c r="J30" s="2">
        <v>405949000</v>
      </c>
      <c r="K30" s="2">
        <f t="shared" si="0"/>
        <v>-63053000</v>
      </c>
    </row>
    <row r="31" spans="1:11" x14ac:dyDescent="0.25">
      <c r="A31" t="s">
        <v>83</v>
      </c>
      <c r="B31" t="s">
        <v>84</v>
      </c>
      <c r="C31" t="s">
        <v>38</v>
      </c>
      <c r="D31" t="s">
        <v>85</v>
      </c>
      <c r="E31">
        <v>354950</v>
      </c>
      <c r="F31" s="1">
        <v>43499</v>
      </c>
      <c r="G31" s="1">
        <v>43864</v>
      </c>
      <c r="H31" s="1">
        <v>43954</v>
      </c>
      <c r="I31" s="2">
        <v>2245000000</v>
      </c>
      <c r="J31" s="2">
        <v>2513000000</v>
      </c>
      <c r="K31" s="2">
        <f t="shared" si="0"/>
        <v>-268000000</v>
      </c>
    </row>
    <row r="32" spans="1:11" x14ac:dyDescent="0.25">
      <c r="A32" t="s">
        <v>86</v>
      </c>
      <c r="B32" t="s">
        <v>87</v>
      </c>
      <c r="C32" t="s">
        <v>10</v>
      </c>
      <c r="D32" t="s">
        <v>88</v>
      </c>
      <c r="E32">
        <v>315189</v>
      </c>
      <c r="F32" s="1">
        <v>43772</v>
      </c>
      <c r="G32" s="1">
        <v>43864</v>
      </c>
      <c r="H32" s="1">
        <v>43954</v>
      </c>
      <c r="I32" s="2">
        <v>666000000</v>
      </c>
      <c r="J32" s="2">
        <v>1135000000</v>
      </c>
      <c r="K32" s="2">
        <f t="shared" si="0"/>
        <v>-469000000</v>
      </c>
    </row>
    <row r="33" spans="1:11" x14ac:dyDescent="0.25">
      <c r="A33" t="s">
        <v>89</v>
      </c>
      <c r="B33" t="s">
        <v>90</v>
      </c>
      <c r="C33" t="s">
        <v>38</v>
      </c>
      <c r="D33" t="s">
        <v>91</v>
      </c>
      <c r="E33">
        <v>78239</v>
      </c>
      <c r="F33" s="1">
        <v>43863</v>
      </c>
      <c r="G33" s="1">
        <v>43864</v>
      </c>
      <c r="H33" s="1">
        <v>43954</v>
      </c>
      <c r="I33" s="2">
        <v>-1096800000</v>
      </c>
      <c r="J33" s="2">
        <v>82000000</v>
      </c>
      <c r="K33" s="2">
        <f t="shared" si="0"/>
        <v>-1178800000</v>
      </c>
    </row>
    <row r="34" spans="1:11" x14ac:dyDescent="0.25">
      <c r="A34" t="s">
        <v>92</v>
      </c>
      <c r="B34" t="s">
        <v>93</v>
      </c>
      <c r="C34" t="s">
        <v>38</v>
      </c>
      <c r="D34" t="s">
        <v>94</v>
      </c>
      <c r="E34">
        <v>745732</v>
      </c>
      <c r="F34" s="1">
        <v>43862</v>
      </c>
      <c r="G34" s="1">
        <v>43863</v>
      </c>
      <c r="H34" s="1">
        <v>43953</v>
      </c>
      <c r="I34" s="2">
        <v>-305842000</v>
      </c>
      <c r="J34" s="2">
        <v>421142000</v>
      </c>
      <c r="K34" s="2">
        <f t="shared" si="0"/>
        <v>-726984000</v>
      </c>
    </row>
    <row r="35" spans="1:11" x14ac:dyDescent="0.25">
      <c r="A35" t="s">
        <v>95</v>
      </c>
      <c r="B35" t="s">
        <v>96</v>
      </c>
      <c r="C35" t="s">
        <v>38</v>
      </c>
      <c r="D35" t="s">
        <v>97</v>
      </c>
      <c r="E35">
        <v>72333</v>
      </c>
      <c r="F35" s="1">
        <v>43862</v>
      </c>
      <c r="G35" s="1">
        <v>43863</v>
      </c>
      <c r="H35" s="1">
        <v>43953</v>
      </c>
      <c r="I35" s="2">
        <v>-521000000</v>
      </c>
      <c r="J35" s="2">
        <v>37000000</v>
      </c>
      <c r="K35" s="2">
        <f t="shared" si="0"/>
        <v>-558000000</v>
      </c>
    </row>
    <row r="36" spans="1:11" x14ac:dyDescent="0.25">
      <c r="A36" t="s">
        <v>98</v>
      </c>
      <c r="B36" t="s">
        <v>99</v>
      </c>
      <c r="C36" t="s">
        <v>38</v>
      </c>
      <c r="D36" t="s">
        <v>100</v>
      </c>
      <c r="E36">
        <v>885639</v>
      </c>
      <c r="F36" s="1">
        <v>43862</v>
      </c>
      <c r="G36" s="1">
        <v>43863</v>
      </c>
      <c r="H36" s="1">
        <v>43953</v>
      </c>
      <c r="I36" s="2">
        <v>-541000000</v>
      </c>
      <c r="J36" s="2">
        <v>62000000</v>
      </c>
      <c r="K36" s="2">
        <f t="shared" si="0"/>
        <v>-603000000</v>
      </c>
    </row>
    <row r="37" spans="1:11" x14ac:dyDescent="0.25">
      <c r="A37" t="s">
        <v>101</v>
      </c>
      <c r="B37" t="s">
        <v>102</v>
      </c>
      <c r="C37" t="s">
        <v>38</v>
      </c>
      <c r="D37" t="s">
        <v>94</v>
      </c>
      <c r="E37">
        <v>701985</v>
      </c>
      <c r="F37" s="1">
        <v>43862</v>
      </c>
      <c r="G37" s="1">
        <v>43863</v>
      </c>
      <c r="H37" s="1">
        <v>43953</v>
      </c>
      <c r="I37" s="2">
        <v>-297000000</v>
      </c>
      <c r="J37" s="2">
        <v>40000000</v>
      </c>
      <c r="K37" s="2">
        <f t="shared" si="0"/>
        <v>-337000000</v>
      </c>
    </row>
    <row r="38" spans="1:11" x14ac:dyDescent="0.25">
      <c r="A38" t="s">
        <v>103</v>
      </c>
      <c r="B38" t="s">
        <v>104</v>
      </c>
      <c r="C38" t="s">
        <v>38</v>
      </c>
      <c r="D38" t="s">
        <v>100</v>
      </c>
      <c r="E38">
        <v>27419</v>
      </c>
      <c r="F38" s="1">
        <v>43862</v>
      </c>
      <c r="G38" s="1">
        <v>43863</v>
      </c>
      <c r="H38" s="1">
        <v>43953</v>
      </c>
      <c r="I38" s="2">
        <v>284000000</v>
      </c>
      <c r="J38" s="2">
        <v>795000000</v>
      </c>
      <c r="K38" s="2">
        <f t="shared" si="0"/>
        <v>-511000000</v>
      </c>
    </row>
    <row r="39" spans="1:11" x14ac:dyDescent="0.25">
      <c r="A39" t="s">
        <v>105</v>
      </c>
      <c r="B39" t="s">
        <v>106</v>
      </c>
      <c r="C39" t="s">
        <v>38</v>
      </c>
      <c r="D39" t="s">
        <v>94</v>
      </c>
      <c r="E39">
        <v>109198</v>
      </c>
      <c r="F39" s="1">
        <v>43862</v>
      </c>
      <c r="G39" s="1">
        <v>43863</v>
      </c>
      <c r="H39" s="1">
        <v>43953</v>
      </c>
      <c r="I39" s="2">
        <v>-887489000</v>
      </c>
      <c r="J39" s="2">
        <v>700178000</v>
      </c>
      <c r="K39" s="2">
        <f t="shared" si="0"/>
        <v>-1587667000</v>
      </c>
    </row>
    <row r="40" spans="1:11" x14ac:dyDescent="0.25">
      <c r="A40" t="s">
        <v>107</v>
      </c>
      <c r="B40" t="s">
        <v>108</v>
      </c>
      <c r="C40" t="s">
        <v>38</v>
      </c>
      <c r="D40" t="s">
        <v>58</v>
      </c>
      <c r="E40">
        <v>1403568</v>
      </c>
      <c r="F40" s="1">
        <v>43862</v>
      </c>
      <c r="G40" s="1">
        <v>43863</v>
      </c>
      <c r="H40" s="1">
        <v>43953</v>
      </c>
      <c r="I40" s="2">
        <v>-78509000</v>
      </c>
      <c r="J40" s="2">
        <v>192221000</v>
      </c>
      <c r="K40" s="2">
        <f t="shared" si="0"/>
        <v>-270730000</v>
      </c>
    </row>
    <row r="41" spans="1:11" x14ac:dyDescent="0.25">
      <c r="A41" t="s">
        <v>109</v>
      </c>
      <c r="B41" t="s">
        <v>110</v>
      </c>
      <c r="C41" t="s">
        <v>38</v>
      </c>
      <c r="D41" t="s">
        <v>94</v>
      </c>
      <c r="E41">
        <v>39911</v>
      </c>
      <c r="F41" s="1">
        <v>43860</v>
      </c>
      <c r="G41" s="1">
        <v>43863</v>
      </c>
      <c r="H41" s="1">
        <v>43953</v>
      </c>
      <c r="I41" s="2">
        <v>-932000000</v>
      </c>
      <c r="J41" s="2">
        <v>227000000</v>
      </c>
      <c r="K41" s="2">
        <f t="shared" si="0"/>
        <v>-1159000000</v>
      </c>
    </row>
    <row r="42" spans="1:11" x14ac:dyDescent="0.25">
      <c r="A42" t="s">
        <v>111</v>
      </c>
      <c r="B42" t="s">
        <v>112</v>
      </c>
      <c r="C42" t="s">
        <v>38</v>
      </c>
      <c r="D42" t="s">
        <v>100</v>
      </c>
      <c r="E42">
        <v>935703</v>
      </c>
      <c r="F42" s="1">
        <v>43862</v>
      </c>
      <c r="G42" s="1">
        <v>43863</v>
      </c>
      <c r="H42" s="1">
        <v>43953</v>
      </c>
      <c r="I42" s="2">
        <v>247600000</v>
      </c>
      <c r="J42" s="2">
        <v>267900000</v>
      </c>
      <c r="K42" s="2">
        <f t="shared" si="0"/>
        <v>-20300000</v>
      </c>
    </row>
    <row r="43" spans="1:11" x14ac:dyDescent="0.25">
      <c r="A43" t="s">
        <v>113</v>
      </c>
      <c r="B43" t="s">
        <v>114</v>
      </c>
      <c r="C43" t="s">
        <v>38</v>
      </c>
      <c r="D43" t="s">
        <v>115</v>
      </c>
      <c r="E43">
        <v>764478</v>
      </c>
      <c r="F43" s="1">
        <v>43862</v>
      </c>
      <c r="G43" s="1">
        <v>43863</v>
      </c>
      <c r="H43" s="1">
        <v>43953</v>
      </c>
      <c r="I43" s="2">
        <v>159000000</v>
      </c>
      <c r="J43" s="2">
        <v>265000000</v>
      </c>
      <c r="K43" s="2">
        <f t="shared" si="0"/>
        <v>-106000000</v>
      </c>
    </row>
    <row r="44" spans="1:11" x14ac:dyDescent="0.25">
      <c r="A44" t="s">
        <v>116</v>
      </c>
      <c r="B44" t="s">
        <v>117</v>
      </c>
      <c r="C44" t="s">
        <v>34</v>
      </c>
      <c r="D44" t="s">
        <v>77</v>
      </c>
      <c r="E44">
        <v>6281</v>
      </c>
      <c r="F44" s="1">
        <v>43771</v>
      </c>
      <c r="G44" s="1">
        <v>43863</v>
      </c>
      <c r="H44" s="1">
        <v>43953</v>
      </c>
      <c r="I44" s="2">
        <v>267696000</v>
      </c>
      <c r="J44" s="2">
        <v>367937000</v>
      </c>
      <c r="K44" s="2">
        <f t="shared" si="0"/>
        <v>-100241000</v>
      </c>
    </row>
    <row r="45" spans="1:11" x14ac:dyDescent="0.25">
      <c r="A45" t="s">
        <v>118</v>
      </c>
      <c r="B45" t="s">
        <v>119</v>
      </c>
      <c r="C45" t="s">
        <v>38</v>
      </c>
      <c r="D45" t="s">
        <v>100</v>
      </c>
      <c r="E45">
        <v>29534</v>
      </c>
      <c r="F45" s="1">
        <v>43859</v>
      </c>
      <c r="G45" s="1">
        <v>43862</v>
      </c>
      <c r="H45" s="1">
        <v>43952</v>
      </c>
      <c r="I45" s="2">
        <v>650446000</v>
      </c>
      <c r="J45" s="2">
        <v>385013000</v>
      </c>
      <c r="K45" s="2">
        <f t="shared" si="0"/>
        <v>265433000</v>
      </c>
    </row>
    <row r="46" spans="1:11" x14ac:dyDescent="0.25">
      <c r="A46" t="s">
        <v>120</v>
      </c>
      <c r="B46" t="s">
        <v>121</v>
      </c>
      <c r="C46" t="s">
        <v>38</v>
      </c>
      <c r="D46" t="s">
        <v>85</v>
      </c>
      <c r="E46">
        <v>60667</v>
      </c>
      <c r="F46" s="1">
        <v>43859</v>
      </c>
      <c r="G46" s="1">
        <v>43862</v>
      </c>
      <c r="H46" s="1">
        <v>43952</v>
      </c>
      <c r="I46" s="2">
        <v>1337000000</v>
      </c>
      <c r="J46" s="2">
        <v>1046000000</v>
      </c>
      <c r="K46" s="2">
        <f t="shared" si="0"/>
        <v>291000000</v>
      </c>
    </row>
    <row r="47" spans="1:11" x14ac:dyDescent="0.25">
      <c r="A47" t="s">
        <v>122</v>
      </c>
      <c r="B47" t="s">
        <v>123</v>
      </c>
      <c r="C47" t="s">
        <v>34</v>
      </c>
      <c r="D47" t="s">
        <v>124</v>
      </c>
      <c r="E47">
        <v>1108524</v>
      </c>
      <c r="F47" s="1">
        <v>43861</v>
      </c>
      <c r="G47" s="1">
        <v>43862</v>
      </c>
      <c r="H47" s="1">
        <v>43951</v>
      </c>
      <c r="I47" s="2">
        <v>99000000</v>
      </c>
      <c r="J47" s="2">
        <v>392000000</v>
      </c>
      <c r="K47" s="2">
        <f t="shared" si="0"/>
        <v>-293000000</v>
      </c>
    </row>
    <row r="48" spans="1:11" x14ac:dyDescent="0.25">
      <c r="A48" t="s">
        <v>125</v>
      </c>
      <c r="B48" t="s">
        <v>126</v>
      </c>
      <c r="C48" t="s">
        <v>38</v>
      </c>
      <c r="D48" t="s">
        <v>91</v>
      </c>
      <c r="E48">
        <v>98246</v>
      </c>
      <c r="F48" s="1">
        <v>43861</v>
      </c>
      <c r="G48" s="1">
        <v>43862</v>
      </c>
      <c r="H48" s="1">
        <v>43951</v>
      </c>
      <c r="I48" s="2">
        <v>-64600000</v>
      </c>
      <c r="J48" s="2">
        <v>125200000</v>
      </c>
      <c r="K48" s="2">
        <f t="shared" si="0"/>
        <v>-189800000</v>
      </c>
    </row>
    <row r="49" spans="1:11" x14ac:dyDescent="0.25">
      <c r="A49" t="s">
        <v>127</v>
      </c>
      <c r="B49" t="s">
        <v>128</v>
      </c>
      <c r="C49" t="s">
        <v>42</v>
      </c>
      <c r="D49" t="s">
        <v>80</v>
      </c>
      <c r="E49">
        <v>104169</v>
      </c>
      <c r="F49" s="1">
        <v>43861</v>
      </c>
      <c r="G49" s="1">
        <v>43862</v>
      </c>
      <c r="H49" s="1">
        <v>43951</v>
      </c>
      <c r="I49" s="2">
        <v>3990000000</v>
      </c>
      <c r="J49" s="2">
        <v>3842000000</v>
      </c>
      <c r="K49" s="2">
        <f t="shared" si="0"/>
        <v>148000000</v>
      </c>
    </row>
    <row r="50" spans="1:11" x14ac:dyDescent="0.25">
      <c r="A50" t="s">
        <v>129</v>
      </c>
      <c r="B50" t="s">
        <v>130</v>
      </c>
      <c r="C50" t="s">
        <v>34</v>
      </c>
      <c r="D50" t="s">
        <v>35</v>
      </c>
      <c r="E50">
        <v>883241</v>
      </c>
      <c r="F50" s="1">
        <v>43769</v>
      </c>
      <c r="G50" s="1">
        <v>43862</v>
      </c>
      <c r="H50" s="1">
        <v>43951</v>
      </c>
      <c r="I50" s="2">
        <v>109920000</v>
      </c>
      <c r="J50" s="2">
        <v>118210000</v>
      </c>
      <c r="K50" s="2">
        <f t="shared" si="0"/>
        <v>-8290000</v>
      </c>
    </row>
    <row r="51" spans="1:11" x14ac:dyDescent="0.25">
      <c r="A51" t="s">
        <v>131</v>
      </c>
      <c r="B51" t="s">
        <v>132</v>
      </c>
      <c r="C51" t="s">
        <v>34</v>
      </c>
      <c r="D51" t="s">
        <v>35</v>
      </c>
      <c r="E51">
        <v>769397</v>
      </c>
      <c r="F51" s="1">
        <v>43861</v>
      </c>
      <c r="G51" s="1">
        <v>43862</v>
      </c>
      <c r="H51" s="1">
        <v>43951</v>
      </c>
      <c r="I51" s="2">
        <v>66500000</v>
      </c>
      <c r="J51" s="2">
        <v>-24200000</v>
      </c>
      <c r="K51" s="2">
        <f t="shared" si="0"/>
        <v>90700000</v>
      </c>
    </row>
    <row r="52" spans="1:11" x14ac:dyDescent="0.25">
      <c r="A52" t="s">
        <v>133</v>
      </c>
      <c r="B52" t="s">
        <v>134</v>
      </c>
      <c r="C52" t="s">
        <v>34</v>
      </c>
      <c r="D52" t="s">
        <v>135</v>
      </c>
      <c r="E52">
        <v>47217</v>
      </c>
      <c r="F52" s="1">
        <v>43769</v>
      </c>
      <c r="G52" s="1">
        <v>43862</v>
      </c>
      <c r="H52" s="1">
        <v>43951</v>
      </c>
      <c r="I52" s="2">
        <v>764000000</v>
      </c>
      <c r="J52" s="2">
        <v>782000000</v>
      </c>
      <c r="K52" s="2">
        <f t="shared" si="0"/>
        <v>-18000000</v>
      </c>
    </row>
    <row r="53" spans="1:11" x14ac:dyDescent="0.25">
      <c r="A53" t="s">
        <v>136</v>
      </c>
      <c r="B53" t="s">
        <v>137</v>
      </c>
      <c r="C53" t="s">
        <v>34</v>
      </c>
      <c r="D53" t="s">
        <v>124</v>
      </c>
      <c r="E53">
        <v>896878</v>
      </c>
      <c r="F53" s="1">
        <v>43677</v>
      </c>
      <c r="G53" s="1">
        <v>43862</v>
      </c>
      <c r="H53" s="1">
        <v>43951</v>
      </c>
      <c r="I53" s="2">
        <v>1084000000</v>
      </c>
      <c r="J53" s="2">
        <v>1378000000</v>
      </c>
      <c r="K53" s="2">
        <f t="shared" si="0"/>
        <v>-294000000</v>
      </c>
    </row>
    <row r="54" spans="1:11" x14ac:dyDescent="0.25">
      <c r="A54" t="s">
        <v>138</v>
      </c>
      <c r="B54" t="s">
        <v>139</v>
      </c>
      <c r="C54" t="s">
        <v>42</v>
      </c>
      <c r="D54" t="s">
        <v>46</v>
      </c>
      <c r="E54">
        <v>91419</v>
      </c>
      <c r="F54" s="1">
        <v>43951</v>
      </c>
      <c r="G54" s="1">
        <v>43862</v>
      </c>
      <c r="H54" s="1">
        <v>43951</v>
      </c>
      <c r="I54" s="2">
        <v>226300000</v>
      </c>
      <c r="J54" s="2">
        <v>71500000</v>
      </c>
      <c r="K54" s="2">
        <f t="shared" si="0"/>
        <v>154800000</v>
      </c>
    </row>
    <row r="55" spans="1:11" x14ac:dyDescent="0.25">
      <c r="A55" t="s">
        <v>140</v>
      </c>
      <c r="B55" t="s">
        <v>141</v>
      </c>
      <c r="C55" t="s">
        <v>34</v>
      </c>
      <c r="D55" t="s">
        <v>135</v>
      </c>
      <c r="E55">
        <v>1645590</v>
      </c>
      <c r="F55" s="1">
        <v>43769</v>
      </c>
      <c r="G55" s="1">
        <v>43862</v>
      </c>
      <c r="H55" s="1">
        <v>43951</v>
      </c>
      <c r="I55" s="2">
        <v>-821000000</v>
      </c>
      <c r="J55" s="2">
        <v>419000000</v>
      </c>
      <c r="K55" s="2">
        <f t="shared" si="0"/>
        <v>-1240000000</v>
      </c>
    </row>
    <row r="56" spans="1:11" x14ac:dyDescent="0.25">
      <c r="A56" t="s">
        <v>142</v>
      </c>
      <c r="B56" t="s">
        <v>143</v>
      </c>
      <c r="C56" t="s">
        <v>144</v>
      </c>
      <c r="D56" t="s">
        <v>145</v>
      </c>
      <c r="E56">
        <v>1090872</v>
      </c>
      <c r="F56" s="1">
        <v>43769</v>
      </c>
      <c r="G56" s="1">
        <v>43862</v>
      </c>
      <c r="H56" s="1">
        <v>43951</v>
      </c>
      <c r="I56" s="2">
        <v>101000000</v>
      </c>
      <c r="J56" s="2">
        <v>182000000</v>
      </c>
      <c r="K56" s="2">
        <f t="shared" si="0"/>
        <v>-81000000</v>
      </c>
    </row>
    <row r="57" spans="1:11" x14ac:dyDescent="0.25">
      <c r="A57" t="s">
        <v>146</v>
      </c>
      <c r="B57" t="s">
        <v>147</v>
      </c>
      <c r="C57" t="s">
        <v>144</v>
      </c>
      <c r="D57" t="s">
        <v>148</v>
      </c>
      <c r="E57">
        <v>711404</v>
      </c>
      <c r="F57" s="1">
        <v>43769</v>
      </c>
      <c r="G57" s="1">
        <v>43862</v>
      </c>
      <c r="H57" s="1">
        <v>43951</v>
      </c>
      <c r="I57" s="2">
        <v>11500000</v>
      </c>
      <c r="J57" s="2">
        <v>122400000</v>
      </c>
      <c r="K57" s="2">
        <f t="shared" si="0"/>
        <v>-110900000</v>
      </c>
    </row>
    <row r="58" spans="1:11" x14ac:dyDescent="0.25">
      <c r="A58" t="s">
        <v>149</v>
      </c>
      <c r="B58" t="s">
        <v>150</v>
      </c>
      <c r="C58" t="s">
        <v>10</v>
      </c>
      <c r="D58" t="s">
        <v>151</v>
      </c>
      <c r="E58">
        <v>900075</v>
      </c>
      <c r="F58" s="1">
        <v>43677</v>
      </c>
      <c r="G58" s="1">
        <v>43862</v>
      </c>
      <c r="H58" s="1">
        <v>43951</v>
      </c>
      <c r="I58" s="2">
        <v>147487000</v>
      </c>
      <c r="J58" s="2">
        <v>192741000</v>
      </c>
      <c r="K58" s="2">
        <f t="shared" si="0"/>
        <v>-45254000</v>
      </c>
    </row>
    <row r="59" spans="1:11" x14ac:dyDescent="0.25">
      <c r="A59" t="s">
        <v>152</v>
      </c>
      <c r="B59" t="s">
        <v>153</v>
      </c>
      <c r="C59" t="s">
        <v>42</v>
      </c>
      <c r="D59" t="s">
        <v>46</v>
      </c>
      <c r="E59">
        <v>16732</v>
      </c>
      <c r="F59" s="1">
        <v>43674</v>
      </c>
      <c r="G59" s="1">
        <v>43857</v>
      </c>
      <c r="H59" s="1">
        <v>43947</v>
      </c>
      <c r="I59" s="2">
        <v>168000000</v>
      </c>
      <c r="J59" s="2">
        <v>84000000</v>
      </c>
      <c r="K59" s="2">
        <f t="shared" si="0"/>
        <v>84000000</v>
      </c>
    </row>
    <row r="60" spans="1:11" x14ac:dyDescent="0.25">
      <c r="A60" t="s">
        <v>154</v>
      </c>
      <c r="B60" t="s">
        <v>155</v>
      </c>
      <c r="C60" t="s">
        <v>34</v>
      </c>
      <c r="D60" t="s">
        <v>156</v>
      </c>
      <c r="E60">
        <v>6951</v>
      </c>
      <c r="F60" s="1">
        <v>43765</v>
      </c>
      <c r="G60" s="1">
        <v>43857</v>
      </c>
      <c r="H60" s="1">
        <v>43947</v>
      </c>
      <c r="I60" s="2">
        <v>755000000</v>
      </c>
      <c r="J60" s="2">
        <v>666000000</v>
      </c>
      <c r="K60" s="2">
        <f t="shared" si="0"/>
        <v>89000000</v>
      </c>
    </row>
    <row r="61" spans="1:11" x14ac:dyDescent="0.25">
      <c r="A61" t="s">
        <v>157</v>
      </c>
      <c r="B61" t="s">
        <v>158</v>
      </c>
      <c r="C61" t="s">
        <v>42</v>
      </c>
      <c r="D61" t="s">
        <v>46</v>
      </c>
      <c r="E61">
        <v>48465</v>
      </c>
      <c r="F61" s="1">
        <v>43765</v>
      </c>
      <c r="G61" s="1">
        <v>43857</v>
      </c>
      <c r="H61" s="1">
        <v>43947</v>
      </c>
      <c r="I61" s="2">
        <v>227734000</v>
      </c>
      <c r="J61" s="2">
        <v>282429000</v>
      </c>
      <c r="K61" s="2">
        <f t="shared" si="0"/>
        <v>-54695000</v>
      </c>
    </row>
    <row r="62" spans="1:11" x14ac:dyDescent="0.25">
      <c r="A62" t="s">
        <v>159</v>
      </c>
      <c r="B62" t="s">
        <v>160</v>
      </c>
      <c r="C62" t="s">
        <v>34</v>
      </c>
      <c r="D62" t="s">
        <v>77</v>
      </c>
      <c r="E62">
        <v>1045810</v>
      </c>
      <c r="F62" s="1">
        <v>43861</v>
      </c>
      <c r="G62" s="1">
        <v>43857</v>
      </c>
      <c r="H62" s="1">
        <v>43947</v>
      </c>
      <c r="I62" s="2">
        <v>917000000</v>
      </c>
      <c r="J62" s="2">
        <v>394000000</v>
      </c>
      <c r="K62" s="2">
        <f t="shared" si="0"/>
        <v>523000000</v>
      </c>
    </row>
    <row r="63" spans="1:11" x14ac:dyDescent="0.25">
      <c r="A63" t="s">
        <v>161</v>
      </c>
      <c r="B63" t="s">
        <v>162</v>
      </c>
      <c r="C63" t="s">
        <v>34</v>
      </c>
      <c r="D63" t="s">
        <v>163</v>
      </c>
      <c r="E63">
        <v>858877</v>
      </c>
      <c r="F63" s="1">
        <v>43673</v>
      </c>
      <c r="G63" s="1">
        <v>43856</v>
      </c>
      <c r="H63" s="1">
        <v>43946</v>
      </c>
      <c r="I63" s="2">
        <v>2774000000</v>
      </c>
      <c r="J63" s="2">
        <v>3044000000</v>
      </c>
      <c r="K63" s="2">
        <f t="shared" si="0"/>
        <v>-270000000</v>
      </c>
    </row>
    <row r="64" spans="1:11" x14ac:dyDescent="0.25">
      <c r="A64" t="s">
        <v>164</v>
      </c>
      <c r="B64" t="s">
        <v>165</v>
      </c>
      <c r="C64" t="s">
        <v>144</v>
      </c>
      <c r="D64" t="s">
        <v>145</v>
      </c>
      <c r="E64">
        <v>1613103</v>
      </c>
      <c r="F64" s="1">
        <v>43581</v>
      </c>
      <c r="G64" s="1">
        <v>43855</v>
      </c>
      <c r="H64" s="1">
        <v>43945</v>
      </c>
      <c r="I64" s="2">
        <v>646000000</v>
      </c>
      <c r="J64" s="2">
        <v>1172000000</v>
      </c>
      <c r="K64" s="2">
        <f t="shared" si="0"/>
        <v>-526000000</v>
      </c>
    </row>
    <row r="65" spans="1:11" x14ac:dyDescent="0.25">
      <c r="A65" t="s">
        <v>166</v>
      </c>
      <c r="B65" t="s">
        <v>167</v>
      </c>
      <c r="C65" t="s">
        <v>144</v>
      </c>
      <c r="D65" t="s">
        <v>145</v>
      </c>
      <c r="E65">
        <v>31791</v>
      </c>
      <c r="F65" s="1">
        <v>43828</v>
      </c>
      <c r="G65" s="1">
        <v>43829</v>
      </c>
      <c r="H65" s="1">
        <v>43926</v>
      </c>
      <c r="I65" s="2">
        <v>33665000</v>
      </c>
      <c r="J65" s="2">
        <v>35412000</v>
      </c>
      <c r="K65" s="2">
        <f t="shared" si="0"/>
        <v>-1747000</v>
      </c>
    </row>
    <row r="66" spans="1:11" x14ac:dyDescent="0.25">
      <c r="A66" t="s">
        <v>168</v>
      </c>
      <c r="B66" t="s">
        <v>169</v>
      </c>
      <c r="C66" t="s">
        <v>27</v>
      </c>
      <c r="D66" t="s">
        <v>170</v>
      </c>
      <c r="E66">
        <v>73309</v>
      </c>
      <c r="F66" s="1">
        <v>43830</v>
      </c>
      <c r="G66" s="1">
        <v>43831</v>
      </c>
      <c r="H66" s="1">
        <v>43925</v>
      </c>
      <c r="I66" s="2">
        <v>20331000</v>
      </c>
      <c r="J66" s="2">
        <v>386483000</v>
      </c>
      <c r="K66" s="2">
        <f t="shared" si="0"/>
        <v>-366152000</v>
      </c>
    </row>
    <row r="67" spans="1:11" x14ac:dyDescent="0.25">
      <c r="A67" t="s">
        <v>171</v>
      </c>
      <c r="B67" t="s">
        <v>172</v>
      </c>
      <c r="C67" t="s">
        <v>10</v>
      </c>
      <c r="D67" t="s">
        <v>31</v>
      </c>
      <c r="E67">
        <v>217346</v>
      </c>
      <c r="F67" s="1">
        <v>43834</v>
      </c>
      <c r="G67" s="1">
        <v>43835</v>
      </c>
      <c r="H67" s="1">
        <v>43925</v>
      </c>
      <c r="I67" s="2">
        <v>50000000</v>
      </c>
      <c r="J67" s="2">
        <v>179000000</v>
      </c>
      <c r="K67" s="2">
        <f t="shared" si="0"/>
        <v>-129000000</v>
      </c>
    </row>
    <row r="68" spans="1:11" x14ac:dyDescent="0.25">
      <c r="A68" t="s">
        <v>173</v>
      </c>
      <c r="B68" t="s">
        <v>174</v>
      </c>
      <c r="C68" t="s">
        <v>144</v>
      </c>
      <c r="D68" t="s">
        <v>145</v>
      </c>
      <c r="E68">
        <v>203527</v>
      </c>
      <c r="F68" s="1">
        <v>43735</v>
      </c>
      <c r="G68" s="1">
        <v>43834</v>
      </c>
      <c r="H68" s="1">
        <v>43924</v>
      </c>
      <c r="I68" s="2">
        <v>43200000</v>
      </c>
      <c r="J68" s="2">
        <v>29400000</v>
      </c>
      <c r="K68" s="2">
        <f t="shared" si="0"/>
        <v>13800000</v>
      </c>
    </row>
    <row r="69" spans="1:11" x14ac:dyDescent="0.25">
      <c r="A69" t="s">
        <v>175</v>
      </c>
      <c r="B69" t="s">
        <v>176</v>
      </c>
      <c r="C69" t="s">
        <v>34</v>
      </c>
      <c r="D69" t="s">
        <v>135</v>
      </c>
      <c r="E69">
        <v>106040</v>
      </c>
      <c r="F69" s="1">
        <v>43644</v>
      </c>
      <c r="G69" s="1">
        <v>43834</v>
      </c>
      <c r="H69" s="1">
        <v>43924</v>
      </c>
      <c r="I69" s="2">
        <v>17000000</v>
      </c>
      <c r="J69" s="2">
        <v>-581000000</v>
      </c>
      <c r="K69" s="2">
        <f t="shared" si="0"/>
        <v>598000000</v>
      </c>
    </row>
    <row r="70" spans="1:11" x14ac:dyDescent="0.25">
      <c r="A70" t="s">
        <v>177</v>
      </c>
      <c r="B70" t="s">
        <v>178</v>
      </c>
      <c r="C70" t="s">
        <v>34</v>
      </c>
      <c r="D70" t="s">
        <v>55</v>
      </c>
      <c r="E70">
        <v>1336920</v>
      </c>
      <c r="F70" s="1">
        <v>43831</v>
      </c>
      <c r="G70" s="1">
        <v>43834</v>
      </c>
      <c r="H70" s="1">
        <v>43924</v>
      </c>
      <c r="I70" s="2">
        <v>115000000</v>
      </c>
      <c r="J70" s="2">
        <v>189000000</v>
      </c>
      <c r="K70" s="2">
        <f t="shared" si="0"/>
        <v>-74000000</v>
      </c>
    </row>
    <row r="71" spans="1:11" x14ac:dyDescent="0.25">
      <c r="A71" t="s">
        <v>179</v>
      </c>
      <c r="B71" t="s">
        <v>180</v>
      </c>
      <c r="C71" t="s">
        <v>10</v>
      </c>
      <c r="D71" t="s">
        <v>31</v>
      </c>
      <c r="E71">
        <v>202058</v>
      </c>
      <c r="F71" s="1">
        <v>43644</v>
      </c>
      <c r="G71" s="1">
        <v>43834</v>
      </c>
      <c r="H71" s="1">
        <v>43924</v>
      </c>
      <c r="I71" s="2">
        <v>217000000</v>
      </c>
      <c r="J71" s="2">
        <v>243000000</v>
      </c>
      <c r="K71" s="2">
        <f t="shared" si="0"/>
        <v>-26000000</v>
      </c>
    </row>
    <row r="72" spans="1:11" x14ac:dyDescent="0.25">
      <c r="A72" t="s">
        <v>181</v>
      </c>
      <c r="B72" t="s">
        <v>182</v>
      </c>
      <c r="C72" t="s">
        <v>34</v>
      </c>
      <c r="D72" t="s">
        <v>135</v>
      </c>
      <c r="E72">
        <v>1137789</v>
      </c>
      <c r="F72" s="1">
        <v>43644</v>
      </c>
      <c r="G72" s="1">
        <v>43834</v>
      </c>
      <c r="H72" s="1">
        <v>43924</v>
      </c>
      <c r="I72" s="2">
        <v>320000000</v>
      </c>
      <c r="J72" s="2">
        <v>195000000</v>
      </c>
      <c r="K72" s="2">
        <f t="shared" ref="K72:K73" si="1">I72-J72</f>
        <v>125000000</v>
      </c>
    </row>
    <row r="73" spans="1:11" x14ac:dyDescent="0.25">
      <c r="A73" t="s">
        <v>183</v>
      </c>
      <c r="B73" t="s">
        <v>184</v>
      </c>
      <c r="C73" t="s">
        <v>144</v>
      </c>
      <c r="D73" t="s">
        <v>145</v>
      </c>
      <c r="E73">
        <v>313616</v>
      </c>
      <c r="F73" s="1">
        <v>43830</v>
      </c>
      <c r="G73" s="1">
        <v>43831</v>
      </c>
      <c r="H73" s="1">
        <v>43924</v>
      </c>
      <c r="I73" s="2">
        <v>595100000</v>
      </c>
      <c r="J73" s="2">
        <v>333800000</v>
      </c>
      <c r="K73" s="2">
        <f t="shared" si="1"/>
        <v>261300000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73"/>
  <sheetViews>
    <sheetView topLeftCell="A43" workbookViewId="0">
      <selection activeCell="K73" sqref="K67:K73"/>
    </sheetView>
  </sheetViews>
  <sheetFormatPr defaultRowHeight="15" x14ac:dyDescent="0.25"/>
  <cols>
    <col min="8" max="8" width="13.42578125" customWidth="1"/>
    <col min="9" max="11" width="14.28515625" style="2" bestFit="1" customWidth="1"/>
  </cols>
  <sheetData>
    <row r="6" spans="1:11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s="2" t="s">
        <v>194</v>
      </c>
      <c r="J6" s="2" t="s">
        <v>195</v>
      </c>
      <c r="K6" s="2" t="s">
        <v>185</v>
      </c>
    </row>
    <row r="7" spans="1:11" x14ac:dyDescent="0.25">
      <c r="A7" t="s">
        <v>65</v>
      </c>
      <c r="B7" t="s">
        <v>66</v>
      </c>
      <c r="C7" t="s">
        <v>10</v>
      </c>
      <c r="D7" t="s">
        <v>67</v>
      </c>
      <c r="E7">
        <v>1048911</v>
      </c>
      <c r="F7" s="1">
        <v>43616</v>
      </c>
      <c r="G7" s="1">
        <v>43891</v>
      </c>
      <c r="H7" s="1">
        <v>43982</v>
      </c>
      <c r="I7" s="2">
        <v>-334000000</v>
      </c>
      <c r="J7" s="2">
        <v>-1969000000</v>
      </c>
      <c r="K7" s="2">
        <f>I7-J7</f>
        <v>1635000000</v>
      </c>
    </row>
    <row r="8" spans="1:11" x14ac:dyDescent="0.25">
      <c r="A8" t="s">
        <v>175</v>
      </c>
      <c r="B8" t="s">
        <v>176</v>
      </c>
      <c r="C8" t="s">
        <v>34</v>
      </c>
      <c r="D8" t="s">
        <v>135</v>
      </c>
      <c r="E8">
        <v>106040</v>
      </c>
      <c r="F8" s="1">
        <v>43644</v>
      </c>
      <c r="G8" s="1">
        <v>43834</v>
      </c>
      <c r="H8" s="1">
        <v>43924</v>
      </c>
      <c r="I8" s="2">
        <v>17000000</v>
      </c>
      <c r="J8" s="2">
        <v>-581000000</v>
      </c>
      <c r="K8" s="2">
        <f>I8-J8</f>
        <v>598000000</v>
      </c>
    </row>
    <row r="9" spans="1:11" x14ac:dyDescent="0.25">
      <c r="A9" t="s">
        <v>159</v>
      </c>
      <c r="B9" t="s">
        <v>160</v>
      </c>
      <c r="C9" t="s">
        <v>34</v>
      </c>
      <c r="D9" t="s">
        <v>77</v>
      </c>
      <c r="E9">
        <v>1045810</v>
      </c>
      <c r="F9" s="1">
        <v>43861</v>
      </c>
      <c r="G9" s="1">
        <v>43857</v>
      </c>
      <c r="H9" s="1">
        <v>43947</v>
      </c>
      <c r="I9" s="2">
        <v>917000000</v>
      </c>
      <c r="J9" s="2">
        <v>394000000</v>
      </c>
      <c r="K9" s="2">
        <f>I9-J9</f>
        <v>523000000</v>
      </c>
    </row>
    <row r="10" spans="1:11" x14ac:dyDescent="0.25">
      <c r="A10" t="s">
        <v>73</v>
      </c>
      <c r="B10" t="s">
        <v>74</v>
      </c>
      <c r="C10" t="s">
        <v>34</v>
      </c>
      <c r="D10" t="s">
        <v>35</v>
      </c>
      <c r="E10">
        <v>796343</v>
      </c>
      <c r="F10" s="1">
        <v>43798</v>
      </c>
      <c r="G10" s="1">
        <v>43890</v>
      </c>
      <c r="H10" s="1">
        <v>43980</v>
      </c>
      <c r="I10" s="2">
        <v>1100000000</v>
      </c>
      <c r="J10" s="2">
        <v>632593000</v>
      </c>
      <c r="K10" s="2">
        <f>I10-J10</f>
        <v>467407000</v>
      </c>
    </row>
    <row r="11" spans="1:11" x14ac:dyDescent="0.25">
      <c r="A11" t="s">
        <v>21</v>
      </c>
      <c r="B11" t="s">
        <v>22</v>
      </c>
      <c r="C11" t="s">
        <v>23</v>
      </c>
      <c r="D11" t="s">
        <v>24</v>
      </c>
      <c r="E11">
        <v>1065280</v>
      </c>
      <c r="F11" s="1">
        <v>43830</v>
      </c>
      <c r="G11" s="1">
        <v>43922</v>
      </c>
      <c r="H11" s="1">
        <v>44012</v>
      </c>
      <c r="I11" s="2">
        <v>720196000</v>
      </c>
      <c r="J11" s="2">
        <v>270650000</v>
      </c>
      <c r="K11" s="2">
        <f>I11-J11</f>
        <v>449546000</v>
      </c>
    </row>
    <row r="12" spans="1:11" x14ac:dyDescent="0.25">
      <c r="A12" t="s">
        <v>120</v>
      </c>
      <c r="B12" t="s">
        <v>121</v>
      </c>
      <c r="C12" t="s">
        <v>38</v>
      </c>
      <c r="D12" t="s">
        <v>85</v>
      </c>
      <c r="E12">
        <v>60667</v>
      </c>
      <c r="F12" s="1">
        <v>43859</v>
      </c>
      <c r="G12" s="1">
        <v>43862</v>
      </c>
      <c r="H12" s="1">
        <v>43952</v>
      </c>
      <c r="I12" s="2">
        <v>1337000000</v>
      </c>
      <c r="J12" s="2">
        <v>1046000000</v>
      </c>
      <c r="K12" s="2">
        <f>I12-J12</f>
        <v>291000000</v>
      </c>
    </row>
    <row r="13" spans="1:11" x14ac:dyDescent="0.25">
      <c r="A13" t="s">
        <v>118</v>
      </c>
      <c r="B13" t="s">
        <v>119</v>
      </c>
      <c r="C13" t="s">
        <v>38</v>
      </c>
      <c r="D13" t="s">
        <v>100</v>
      </c>
      <c r="E13">
        <v>29534</v>
      </c>
      <c r="F13" s="1">
        <v>43859</v>
      </c>
      <c r="G13" s="1">
        <v>43862</v>
      </c>
      <c r="H13" s="1">
        <v>43952</v>
      </c>
      <c r="I13" s="2">
        <v>650446000</v>
      </c>
      <c r="J13" s="2">
        <v>385013000</v>
      </c>
      <c r="K13" s="2">
        <f>I13-J13</f>
        <v>265433000</v>
      </c>
    </row>
    <row r="14" spans="1:11" x14ac:dyDescent="0.25">
      <c r="A14" t="s">
        <v>183</v>
      </c>
      <c r="B14" t="s">
        <v>184</v>
      </c>
      <c r="C14" t="s">
        <v>144</v>
      </c>
      <c r="D14" t="s">
        <v>145</v>
      </c>
      <c r="E14">
        <v>313616</v>
      </c>
      <c r="F14" s="1">
        <v>43830</v>
      </c>
      <c r="G14" s="1">
        <v>43831</v>
      </c>
      <c r="H14" s="1">
        <v>43924</v>
      </c>
      <c r="I14" s="2">
        <v>595100000</v>
      </c>
      <c r="J14" s="2">
        <v>333800000</v>
      </c>
      <c r="K14" s="2">
        <f>I14-J14</f>
        <v>261300000</v>
      </c>
    </row>
    <row r="15" spans="1:11" x14ac:dyDescent="0.25">
      <c r="A15" t="s">
        <v>29</v>
      </c>
      <c r="B15" t="s">
        <v>30</v>
      </c>
      <c r="C15" t="s">
        <v>10</v>
      </c>
      <c r="D15" t="s">
        <v>31</v>
      </c>
      <c r="E15">
        <v>936468</v>
      </c>
      <c r="F15" s="1">
        <v>43830</v>
      </c>
      <c r="G15" s="1">
        <v>43920</v>
      </c>
      <c r="H15" s="1">
        <v>44010</v>
      </c>
      <c r="I15" s="2">
        <v>1626000000</v>
      </c>
      <c r="J15" s="2">
        <v>1420000000</v>
      </c>
      <c r="K15" s="2">
        <f>I15-J15</f>
        <v>206000000</v>
      </c>
    </row>
    <row r="16" spans="1:11" x14ac:dyDescent="0.25">
      <c r="A16" t="s">
        <v>138</v>
      </c>
      <c r="B16" t="s">
        <v>139</v>
      </c>
      <c r="C16" t="s">
        <v>42</v>
      </c>
      <c r="D16" t="s">
        <v>46</v>
      </c>
      <c r="E16">
        <v>91419</v>
      </c>
      <c r="F16" s="1">
        <v>43951</v>
      </c>
      <c r="G16" s="1">
        <v>43862</v>
      </c>
      <c r="H16" s="1">
        <v>43951</v>
      </c>
      <c r="I16" s="2">
        <v>226300000</v>
      </c>
      <c r="J16" s="2">
        <v>71500000</v>
      </c>
      <c r="K16" s="2">
        <f>I16-J16</f>
        <v>154800000</v>
      </c>
    </row>
    <row r="17" spans="1:11" x14ac:dyDescent="0.25">
      <c r="A17" t="s">
        <v>127</v>
      </c>
      <c r="B17" t="s">
        <v>128</v>
      </c>
      <c r="C17" t="s">
        <v>42</v>
      </c>
      <c r="D17" t="s">
        <v>80</v>
      </c>
      <c r="E17">
        <v>104169</v>
      </c>
      <c r="F17" s="1">
        <v>43861</v>
      </c>
      <c r="G17" s="1">
        <v>43862</v>
      </c>
      <c r="H17" s="1">
        <v>43951</v>
      </c>
      <c r="I17" s="2">
        <v>3990000000</v>
      </c>
      <c r="J17" s="2">
        <v>3842000000</v>
      </c>
      <c r="K17" s="2">
        <f>I17-J17</f>
        <v>148000000</v>
      </c>
    </row>
    <row r="18" spans="1:11" x14ac:dyDescent="0.25">
      <c r="A18" t="s">
        <v>181</v>
      </c>
      <c r="B18" t="s">
        <v>182</v>
      </c>
      <c r="C18" t="s">
        <v>34</v>
      </c>
      <c r="D18" t="s">
        <v>135</v>
      </c>
      <c r="E18">
        <v>1137789</v>
      </c>
      <c r="F18" s="1">
        <v>43644</v>
      </c>
      <c r="G18" s="1">
        <v>43834</v>
      </c>
      <c r="H18" s="1">
        <v>43924</v>
      </c>
      <c r="I18" s="2">
        <v>320000000</v>
      </c>
      <c r="J18" s="2">
        <v>195000000</v>
      </c>
      <c r="K18" s="2">
        <f>I18-J18</f>
        <v>125000000</v>
      </c>
    </row>
    <row r="19" spans="1:11" x14ac:dyDescent="0.25">
      <c r="A19" t="s">
        <v>47</v>
      </c>
      <c r="B19" t="s">
        <v>48</v>
      </c>
      <c r="C19" t="s">
        <v>38</v>
      </c>
      <c r="D19" t="s">
        <v>49</v>
      </c>
      <c r="E19">
        <v>920760</v>
      </c>
      <c r="F19" s="1">
        <v>43799</v>
      </c>
      <c r="G19" s="1">
        <v>43891</v>
      </c>
      <c r="H19" s="1">
        <v>43982</v>
      </c>
      <c r="I19" s="2">
        <v>517406000</v>
      </c>
      <c r="J19" s="2">
        <v>421472000</v>
      </c>
      <c r="K19" s="2">
        <f>I19-J19</f>
        <v>95934000</v>
      </c>
    </row>
    <row r="20" spans="1:11" x14ac:dyDescent="0.25">
      <c r="A20" t="s">
        <v>131</v>
      </c>
      <c r="B20" t="s">
        <v>132</v>
      </c>
      <c r="C20" t="s">
        <v>34</v>
      </c>
      <c r="D20" t="s">
        <v>35</v>
      </c>
      <c r="E20">
        <v>769397</v>
      </c>
      <c r="F20" s="1">
        <v>43861</v>
      </c>
      <c r="G20" s="1">
        <v>43862</v>
      </c>
      <c r="H20" s="1">
        <v>43951</v>
      </c>
      <c r="I20" s="2">
        <v>66500000</v>
      </c>
      <c r="J20" s="2">
        <v>-24200000</v>
      </c>
      <c r="K20" s="2">
        <f>I20-J20</f>
        <v>90700000</v>
      </c>
    </row>
    <row r="21" spans="1:11" x14ac:dyDescent="0.25">
      <c r="A21" t="s">
        <v>154</v>
      </c>
      <c r="B21" t="s">
        <v>155</v>
      </c>
      <c r="C21" t="s">
        <v>34</v>
      </c>
      <c r="D21" t="s">
        <v>156</v>
      </c>
      <c r="E21">
        <v>6951</v>
      </c>
      <c r="F21" s="1">
        <v>43765</v>
      </c>
      <c r="G21" s="1">
        <v>43857</v>
      </c>
      <c r="H21" s="1">
        <v>43947</v>
      </c>
      <c r="I21" s="2">
        <v>755000000</v>
      </c>
      <c r="J21" s="2">
        <v>666000000</v>
      </c>
      <c r="K21" s="2">
        <f>I21-J21</f>
        <v>89000000</v>
      </c>
    </row>
    <row r="22" spans="1:11" x14ac:dyDescent="0.25">
      <c r="A22" t="s">
        <v>152</v>
      </c>
      <c r="B22" t="s">
        <v>153</v>
      </c>
      <c r="C22" t="s">
        <v>42</v>
      </c>
      <c r="D22" t="s">
        <v>46</v>
      </c>
      <c r="E22">
        <v>16732</v>
      </c>
      <c r="F22" s="1">
        <v>43674</v>
      </c>
      <c r="G22" s="1">
        <v>43857</v>
      </c>
      <c r="H22" s="1">
        <v>43947</v>
      </c>
      <c r="I22" s="2">
        <v>168000000</v>
      </c>
      <c r="J22" s="2">
        <v>84000000</v>
      </c>
      <c r="K22" s="2">
        <f>I22-J22</f>
        <v>84000000</v>
      </c>
    </row>
    <row r="23" spans="1:11" x14ac:dyDescent="0.25">
      <c r="A23" t="s">
        <v>62</v>
      </c>
      <c r="B23" t="s">
        <v>63</v>
      </c>
      <c r="C23" t="s">
        <v>42</v>
      </c>
      <c r="D23" t="s">
        <v>64</v>
      </c>
      <c r="E23">
        <v>16918</v>
      </c>
      <c r="F23" s="1">
        <v>43890</v>
      </c>
      <c r="G23" s="1">
        <v>43891</v>
      </c>
      <c r="H23" s="1">
        <v>43982</v>
      </c>
      <c r="I23" s="2">
        <v>-177900000</v>
      </c>
      <c r="J23" s="2">
        <v>-245400000</v>
      </c>
      <c r="K23" s="2">
        <f>I23-J23</f>
        <v>67500000</v>
      </c>
    </row>
    <row r="24" spans="1:11" x14ac:dyDescent="0.25">
      <c r="A24" t="s">
        <v>68</v>
      </c>
      <c r="B24" t="s">
        <v>69</v>
      </c>
      <c r="C24" t="s">
        <v>42</v>
      </c>
      <c r="D24" t="s">
        <v>46</v>
      </c>
      <c r="E24">
        <v>40704</v>
      </c>
      <c r="F24" s="1">
        <v>43611</v>
      </c>
      <c r="G24" s="1">
        <v>43885</v>
      </c>
      <c r="H24" s="1">
        <v>43982</v>
      </c>
      <c r="I24" s="2">
        <v>625700000</v>
      </c>
      <c r="J24" s="2">
        <v>570200000</v>
      </c>
      <c r="K24" s="2">
        <f>I24-J24</f>
        <v>55500000</v>
      </c>
    </row>
    <row r="25" spans="1:11" x14ac:dyDescent="0.25">
      <c r="A25" t="s">
        <v>44</v>
      </c>
      <c r="B25" t="s">
        <v>45</v>
      </c>
      <c r="C25" t="s">
        <v>42</v>
      </c>
      <c r="D25" t="s">
        <v>46</v>
      </c>
      <c r="E25">
        <v>63754</v>
      </c>
      <c r="F25" s="1">
        <v>43799</v>
      </c>
      <c r="G25" s="1">
        <v>43891</v>
      </c>
      <c r="H25" s="1">
        <v>43982</v>
      </c>
      <c r="I25" s="2">
        <v>195900000</v>
      </c>
      <c r="J25" s="2">
        <v>149400000</v>
      </c>
      <c r="K25" s="2">
        <f>I25-J25</f>
        <v>46500000</v>
      </c>
    </row>
    <row r="26" spans="1:11" x14ac:dyDescent="0.25">
      <c r="A26" t="s">
        <v>15</v>
      </c>
      <c r="B26" t="s">
        <v>16</v>
      </c>
      <c r="C26" t="s">
        <v>10</v>
      </c>
      <c r="D26" t="s">
        <v>17</v>
      </c>
      <c r="E26">
        <v>815556</v>
      </c>
      <c r="F26" s="1">
        <v>43830</v>
      </c>
      <c r="G26" s="1">
        <v>43922</v>
      </c>
      <c r="H26" s="1">
        <v>44012</v>
      </c>
      <c r="I26" s="2">
        <v>238900000</v>
      </c>
      <c r="J26" s="2">
        <v>204600000</v>
      </c>
      <c r="K26" s="2">
        <f>I26-J26</f>
        <v>34300000</v>
      </c>
    </row>
    <row r="27" spans="1:11" x14ac:dyDescent="0.25">
      <c r="A27" t="s">
        <v>36</v>
      </c>
      <c r="B27" t="s">
        <v>37</v>
      </c>
      <c r="C27" t="s">
        <v>38</v>
      </c>
      <c r="D27" t="s">
        <v>39</v>
      </c>
      <c r="E27">
        <v>1286681</v>
      </c>
      <c r="F27" s="1">
        <v>43828</v>
      </c>
      <c r="G27" s="1">
        <v>43913</v>
      </c>
      <c r="H27" s="1">
        <v>43996</v>
      </c>
      <c r="I27" s="2">
        <v>118668000</v>
      </c>
      <c r="J27" s="2">
        <v>92359000</v>
      </c>
      <c r="K27" s="2">
        <f>I27-J27</f>
        <v>26309000</v>
      </c>
    </row>
    <row r="28" spans="1:11" x14ac:dyDescent="0.25">
      <c r="A28" t="s">
        <v>32</v>
      </c>
      <c r="B28" t="s">
        <v>33</v>
      </c>
      <c r="C28" t="s">
        <v>34</v>
      </c>
      <c r="D28" t="s">
        <v>35</v>
      </c>
      <c r="E28">
        <v>813672</v>
      </c>
      <c r="F28" s="1">
        <v>43827</v>
      </c>
      <c r="G28" s="1">
        <v>43919</v>
      </c>
      <c r="H28" s="1">
        <v>44009</v>
      </c>
      <c r="I28" s="2">
        <v>131288000</v>
      </c>
      <c r="J28" s="2">
        <v>107235000</v>
      </c>
      <c r="K28" s="2">
        <f>I28-J28</f>
        <v>24053000</v>
      </c>
    </row>
    <row r="29" spans="1:11" x14ac:dyDescent="0.25">
      <c r="A29" t="s">
        <v>173</v>
      </c>
      <c r="B29" t="s">
        <v>174</v>
      </c>
      <c r="C29" t="s">
        <v>144</v>
      </c>
      <c r="D29" t="s">
        <v>145</v>
      </c>
      <c r="E29">
        <v>203527</v>
      </c>
      <c r="F29" s="1">
        <v>43735</v>
      </c>
      <c r="G29" s="1">
        <v>43834</v>
      </c>
      <c r="H29" s="1">
        <v>43924</v>
      </c>
      <c r="I29" s="2">
        <v>43200000</v>
      </c>
      <c r="J29" s="2">
        <v>29400000</v>
      </c>
      <c r="K29" s="2">
        <f>I29-J29</f>
        <v>13800000</v>
      </c>
    </row>
    <row r="30" spans="1:11" x14ac:dyDescent="0.25">
      <c r="A30" t="s">
        <v>166</v>
      </c>
      <c r="B30" t="s">
        <v>167</v>
      </c>
      <c r="C30" t="s">
        <v>144</v>
      </c>
      <c r="D30" t="s">
        <v>145</v>
      </c>
      <c r="E30">
        <v>31791</v>
      </c>
      <c r="F30" s="1">
        <v>43828</v>
      </c>
      <c r="G30" s="1">
        <v>43829</v>
      </c>
      <c r="H30" s="1">
        <v>43926</v>
      </c>
      <c r="I30" s="2">
        <v>33665000</v>
      </c>
      <c r="J30" s="2">
        <v>35412000</v>
      </c>
      <c r="K30" s="2">
        <f>I30-J30</f>
        <v>-1747000</v>
      </c>
    </row>
    <row r="31" spans="1:11" x14ac:dyDescent="0.25">
      <c r="A31" t="s">
        <v>129</v>
      </c>
      <c r="B31" t="s">
        <v>130</v>
      </c>
      <c r="C31" t="s">
        <v>34</v>
      </c>
      <c r="D31" t="s">
        <v>35</v>
      </c>
      <c r="E31">
        <v>883241</v>
      </c>
      <c r="F31" s="1">
        <v>43769</v>
      </c>
      <c r="G31" s="1">
        <v>43862</v>
      </c>
      <c r="H31" s="1">
        <v>43951</v>
      </c>
      <c r="I31" s="2">
        <v>109920000</v>
      </c>
      <c r="J31" s="2">
        <v>118210000</v>
      </c>
      <c r="K31" s="2">
        <f>I31-J31</f>
        <v>-8290000</v>
      </c>
    </row>
    <row r="32" spans="1:11" x14ac:dyDescent="0.25">
      <c r="A32" t="s">
        <v>133</v>
      </c>
      <c r="B32" t="s">
        <v>134</v>
      </c>
      <c r="C32" t="s">
        <v>34</v>
      </c>
      <c r="D32" t="s">
        <v>135</v>
      </c>
      <c r="E32">
        <v>47217</v>
      </c>
      <c r="F32" s="1">
        <v>43769</v>
      </c>
      <c r="G32" s="1">
        <v>43862</v>
      </c>
      <c r="H32" s="1">
        <v>43951</v>
      </c>
      <c r="I32" s="2">
        <v>764000000</v>
      </c>
      <c r="J32" s="2">
        <v>782000000</v>
      </c>
      <c r="K32" s="2">
        <f>I32-J32</f>
        <v>-18000000</v>
      </c>
    </row>
    <row r="33" spans="1:11" x14ac:dyDescent="0.25">
      <c r="A33" t="s">
        <v>18</v>
      </c>
      <c r="B33" t="s">
        <v>19</v>
      </c>
      <c r="C33" t="s">
        <v>10</v>
      </c>
      <c r="D33" t="s">
        <v>20</v>
      </c>
      <c r="E33">
        <v>54480</v>
      </c>
      <c r="F33" s="1">
        <v>43830</v>
      </c>
      <c r="G33" s="1">
        <v>43922</v>
      </c>
      <c r="H33" s="1">
        <v>44012</v>
      </c>
      <c r="I33" s="2">
        <v>109700000</v>
      </c>
      <c r="J33" s="2">
        <v>128700000</v>
      </c>
      <c r="K33" s="2">
        <f>I33-J33</f>
        <v>-19000000</v>
      </c>
    </row>
    <row r="34" spans="1:11" x14ac:dyDescent="0.25">
      <c r="A34" t="s">
        <v>111</v>
      </c>
      <c r="B34" t="s">
        <v>112</v>
      </c>
      <c r="C34" t="s">
        <v>38</v>
      </c>
      <c r="D34" t="s">
        <v>100</v>
      </c>
      <c r="E34">
        <v>935703</v>
      </c>
      <c r="F34" s="1">
        <v>43862</v>
      </c>
      <c r="G34" s="1">
        <v>43863</v>
      </c>
      <c r="H34" s="1">
        <v>43953</v>
      </c>
      <c r="I34" s="2">
        <v>247600000</v>
      </c>
      <c r="J34" s="2">
        <v>267900000</v>
      </c>
      <c r="K34" s="2">
        <f>I34-J34</f>
        <v>-20300000</v>
      </c>
    </row>
    <row r="35" spans="1:11" x14ac:dyDescent="0.25">
      <c r="A35" t="s">
        <v>53</v>
      </c>
      <c r="B35" t="s">
        <v>54</v>
      </c>
      <c r="C35" t="s">
        <v>34</v>
      </c>
      <c r="D35" t="s">
        <v>55</v>
      </c>
      <c r="E35">
        <v>1467373</v>
      </c>
      <c r="F35" s="1">
        <v>43708</v>
      </c>
      <c r="G35" s="1">
        <v>43891</v>
      </c>
      <c r="H35" s="1">
        <v>43982</v>
      </c>
      <c r="I35" s="2">
        <v>1228202000</v>
      </c>
      <c r="J35" s="2">
        <v>1249516000</v>
      </c>
      <c r="K35" s="2">
        <f>I35-J35</f>
        <v>-21314000</v>
      </c>
    </row>
    <row r="36" spans="1:11" x14ac:dyDescent="0.25">
      <c r="A36" t="s">
        <v>179</v>
      </c>
      <c r="B36" t="s">
        <v>180</v>
      </c>
      <c r="C36" t="s">
        <v>10</v>
      </c>
      <c r="D36" t="s">
        <v>31</v>
      </c>
      <c r="E36">
        <v>202058</v>
      </c>
      <c r="F36" s="1">
        <v>43644</v>
      </c>
      <c r="G36" s="1">
        <v>43834</v>
      </c>
      <c r="H36" s="1">
        <v>43924</v>
      </c>
      <c r="I36" s="2">
        <v>217000000</v>
      </c>
      <c r="J36" s="2">
        <v>243000000</v>
      </c>
      <c r="K36" s="2">
        <f>I36-J36</f>
        <v>-26000000</v>
      </c>
    </row>
    <row r="37" spans="1:11" x14ac:dyDescent="0.25">
      <c r="A37" t="s">
        <v>75</v>
      </c>
      <c r="B37" t="s">
        <v>76</v>
      </c>
      <c r="C37" t="s">
        <v>34</v>
      </c>
      <c r="D37" t="s">
        <v>77</v>
      </c>
      <c r="E37">
        <v>723125</v>
      </c>
      <c r="F37" s="1">
        <v>43706</v>
      </c>
      <c r="G37" s="1">
        <v>43889</v>
      </c>
      <c r="H37" s="1">
        <v>43979</v>
      </c>
      <c r="I37" s="2">
        <v>803000000</v>
      </c>
      <c r="J37" s="2">
        <v>840000000</v>
      </c>
      <c r="K37" s="2">
        <f>I37-J37</f>
        <v>-37000000</v>
      </c>
    </row>
    <row r="38" spans="1:11" x14ac:dyDescent="0.25">
      <c r="A38" t="s">
        <v>149</v>
      </c>
      <c r="B38" t="s">
        <v>150</v>
      </c>
      <c r="C38" t="s">
        <v>10</v>
      </c>
      <c r="D38" t="s">
        <v>151</v>
      </c>
      <c r="E38">
        <v>900075</v>
      </c>
      <c r="F38" s="1">
        <v>43677</v>
      </c>
      <c r="G38" s="1">
        <v>43862</v>
      </c>
      <c r="H38" s="1">
        <v>43951</v>
      </c>
      <c r="I38" s="2">
        <v>147487000</v>
      </c>
      <c r="J38" s="2">
        <v>192741000</v>
      </c>
      <c r="K38" s="2">
        <f>I38-J38</f>
        <v>-45254000</v>
      </c>
    </row>
    <row r="39" spans="1:11" x14ac:dyDescent="0.25">
      <c r="A39" t="s">
        <v>157</v>
      </c>
      <c r="B39" t="s">
        <v>158</v>
      </c>
      <c r="C39" t="s">
        <v>42</v>
      </c>
      <c r="D39" t="s">
        <v>46</v>
      </c>
      <c r="E39">
        <v>48465</v>
      </c>
      <c r="F39" s="1">
        <v>43765</v>
      </c>
      <c r="G39" s="1">
        <v>43857</v>
      </c>
      <c r="H39" s="1">
        <v>43947</v>
      </c>
      <c r="I39" s="2">
        <v>227734000</v>
      </c>
      <c r="J39" s="2">
        <v>282429000</v>
      </c>
      <c r="K39" s="2">
        <f>I39-J39</f>
        <v>-54695000</v>
      </c>
    </row>
    <row r="40" spans="1:11" x14ac:dyDescent="0.25">
      <c r="A40" t="s">
        <v>81</v>
      </c>
      <c r="B40" t="s">
        <v>82</v>
      </c>
      <c r="C40" t="s">
        <v>38</v>
      </c>
      <c r="D40" t="s">
        <v>58</v>
      </c>
      <c r="E40">
        <v>866787</v>
      </c>
      <c r="F40" s="1">
        <v>43708</v>
      </c>
      <c r="G40" s="1">
        <v>43877</v>
      </c>
      <c r="H40" s="1">
        <v>43960</v>
      </c>
      <c r="I40" s="2">
        <v>342896000</v>
      </c>
      <c r="J40" s="2">
        <v>405949000</v>
      </c>
      <c r="K40" s="2">
        <f>I40-J40</f>
        <v>-63053000</v>
      </c>
    </row>
    <row r="41" spans="1:11" x14ac:dyDescent="0.25">
      <c r="A41" t="s">
        <v>78</v>
      </c>
      <c r="B41" t="s">
        <v>79</v>
      </c>
      <c r="C41" t="s">
        <v>42</v>
      </c>
      <c r="D41" t="s">
        <v>80</v>
      </c>
      <c r="E41">
        <v>909832</v>
      </c>
      <c r="F41" s="1">
        <v>43709</v>
      </c>
      <c r="G41" s="1">
        <v>43878</v>
      </c>
      <c r="H41" s="1">
        <v>43961</v>
      </c>
      <c r="I41" s="2">
        <v>838000000</v>
      </c>
      <c r="J41" s="2">
        <v>906000000</v>
      </c>
      <c r="K41" s="2">
        <f>I41-J41</f>
        <v>-68000000</v>
      </c>
    </row>
    <row r="42" spans="1:11" x14ac:dyDescent="0.25">
      <c r="A42" t="s">
        <v>12</v>
      </c>
      <c r="B42" t="s">
        <v>13</v>
      </c>
      <c r="C42" t="s">
        <v>10</v>
      </c>
      <c r="D42" t="s">
        <v>14</v>
      </c>
      <c r="E42">
        <v>29905</v>
      </c>
      <c r="F42" s="1">
        <v>43830</v>
      </c>
      <c r="G42" s="1">
        <v>43922</v>
      </c>
      <c r="H42" s="1">
        <v>44012</v>
      </c>
      <c r="I42" s="2">
        <v>124766000</v>
      </c>
      <c r="J42" s="2">
        <v>198085000</v>
      </c>
      <c r="K42" s="2">
        <f>I42-J42</f>
        <v>-73319000</v>
      </c>
    </row>
    <row r="43" spans="1:11" x14ac:dyDescent="0.25">
      <c r="A43" t="s">
        <v>177</v>
      </c>
      <c r="B43" t="s">
        <v>178</v>
      </c>
      <c r="C43" t="s">
        <v>34</v>
      </c>
      <c r="D43" t="s">
        <v>55</v>
      </c>
      <c r="E43">
        <v>1336920</v>
      </c>
      <c r="F43" s="1">
        <v>43831</v>
      </c>
      <c r="G43" s="1">
        <v>43834</v>
      </c>
      <c r="H43" s="1">
        <v>43924</v>
      </c>
      <c r="I43" s="2">
        <v>115000000</v>
      </c>
      <c r="J43" s="2">
        <v>189000000</v>
      </c>
      <c r="K43" s="2">
        <f>I43-J43</f>
        <v>-74000000</v>
      </c>
    </row>
    <row r="44" spans="1:11" x14ac:dyDescent="0.25">
      <c r="A44" t="s">
        <v>70</v>
      </c>
      <c r="B44" t="s">
        <v>71</v>
      </c>
      <c r="C44" t="s">
        <v>10</v>
      </c>
      <c r="D44" t="s">
        <v>72</v>
      </c>
      <c r="E44">
        <v>1598014</v>
      </c>
      <c r="F44" s="1">
        <v>43799</v>
      </c>
      <c r="G44" s="1">
        <v>43891</v>
      </c>
      <c r="H44" s="1">
        <v>43982</v>
      </c>
      <c r="I44" s="2">
        <v>71700000</v>
      </c>
      <c r="J44" s="2">
        <v>149800000</v>
      </c>
      <c r="K44" s="2">
        <f>I44-J44</f>
        <v>-78100000</v>
      </c>
    </row>
    <row r="45" spans="1:11" x14ac:dyDescent="0.25">
      <c r="A45" t="s">
        <v>142</v>
      </c>
      <c r="B45" t="s">
        <v>143</v>
      </c>
      <c r="C45" t="s">
        <v>144</v>
      </c>
      <c r="D45" t="s">
        <v>145</v>
      </c>
      <c r="E45">
        <v>1090872</v>
      </c>
      <c r="F45" s="1">
        <v>43769</v>
      </c>
      <c r="G45" s="1">
        <v>43862</v>
      </c>
      <c r="H45" s="1">
        <v>43951</v>
      </c>
      <c r="I45" s="2">
        <v>101000000</v>
      </c>
      <c r="J45" s="2">
        <v>182000000</v>
      </c>
      <c r="K45" s="2">
        <f>I45-J45</f>
        <v>-81000000</v>
      </c>
    </row>
    <row r="46" spans="1:11" x14ac:dyDescent="0.25">
      <c r="A46" t="s">
        <v>116</v>
      </c>
      <c r="B46" t="s">
        <v>117</v>
      </c>
      <c r="C46" t="s">
        <v>34</v>
      </c>
      <c r="D46" t="s">
        <v>77</v>
      </c>
      <c r="E46">
        <v>6281</v>
      </c>
      <c r="F46" s="1">
        <v>43771</v>
      </c>
      <c r="G46" s="1">
        <v>43863</v>
      </c>
      <c r="H46" s="1">
        <v>43953</v>
      </c>
      <c r="I46" s="2">
        <v>267696000</v>
      </c>
      <c r="J46" s="2">
        <v>367937000</v>
      </c>
      <c r="K46" s="2">
        <f>I46-J46</f>
        <v>-100241000</v>
      </c>
    </row>
    <row r="47" spans="1:11" x14ac:dyDescent="0.25">
      <c r="A47" t="s">
        <v>113</v>
      </c>
      <c r="B47" t="s">
        <v>114</v>
      </c>
      <c r="C47" t="s">
        <v>38</v>
      </c>
      <c r="D47" t="s">
        <v>115</v>
      </c>
      <c r="E47">
        <v>764478</v>
      </c>
      <c r="F47" s="1">
        <v>43862</v>
      </c>
      <c r="G47" s="1">
        <v>43863</v>
      </c>
      <c r="H47" s="1">
        <v>43953</v>
      </c>
      <c r="I47" s="2">
        <v>159000000</v>
      </c>
      <c r="J47" s="2">
        <v>265000000</v>
      </c>
      <c r="K47" s="2">
        <f>I47-J47</f>
        <v>-106000000</v>
      </c>
    </row>
    <row r="48" spans="1:11" x14ac:dyDescent="0.25">
      <c r="A48" t="s">
        <v>146</v>
      </c>
      <c r="B48" t="s">
        <v>147</v>
      </c>
      <c r="C48" t="s">
        <v>144</v>
      </c>
      <c r="D48" t="s">
        <v>148</v>
      </c>
      <c r="E48">
        <v>711404</v>
      </c>
      <c r="F48" s="1">
        <v>43769</v>
      </c>
      <c r="G48" s="1">
        <v>43862</v>
      </c>
      <c r="H48" s="1">
        <v>43951</v>
      </c>
      <c r="I48" s="2">
        <v>11500000</v>
      </c>
      <c r="J48" s="2">
        <v>122400000</v>
      </c>
      <c r="K48" s="2">
        <f>I48-J48</f>
        <v>-110900000</v>
      </c>
    </row>
    <row r="49" spans="1:11" x14ac:dyDescent="0.25">
      <c r="A49" t="s">
        <v>171</v>
      </c>
      <c r="B49" t="s">
        <v>172</v>
      </c>
      <c r="C49" t="s">
        <v>10</v>
      </c>
      <c r="D49" t="s">
        <v>31</v>
      </c>
      <c r="E49">
        <v>217346</v>
      </c>
      <c r="F49" s="1">
        <v>43834</v>
      </c>
      <c r="G49" s="1">
        <v>43835</v>
      </c>
      <c r="H49" s="1">
        <v>43925</v>
      </c>
      <c r="I49" s="2">
        <v>50000000</v>
      </c>
      <c r="J49" s="2">
        <v>179000000</v>
      </c>
      <c r="K49" s="2">
        <f>I49-J49</f>
        <v>-129000000</v>
      </c>
    </row>
    <row r="50" spans="1:11" x14ac:dyDescent="0.25">
      <c r="A50" t="s">
        <v>25</v>
      </c>
      <c r="B50" t="s">
        <v>26</v>
      </c>
      <c r="C50" t="s">
        <v>27</v>
      </c>
      <c r="D50" t="s">
        <v>28</v>
      </c>
      <c r="E50">
        <v>79879</v>
      </c>
      <c r="F50" s="1">
        <v>43830</v>
      </c>
      <c r="G50" s="1">
        <v>43922</v>
      </c>
      <c r="H50" s="1">
        <v>44012</v>
      </c>
      <c r="I50" s="2">
        <v>102000000</v>
      </c>
      <c r="J50" s="2">
        <v>272000000</v>
      </c>
      <c r="K50" s="2">
        <f>I50-J50</f>
        <v>-170000000</v>
      </c>
    </row>
    <row r="51" spans="1:11" x14ac:dyDescent="0.25">
      <c r="A51" t="s">
        <v>125</v>
      </c>
      <c r="B51" t="s">
        <v>126</v>
      </c>
      <c r="C51" t="s">
        <v>38</v>
      </c>
      <c r="D51" t="s">
        <v>91</v>
      </c>
      <c r="E51">
        <v>98246</v>
      </c>
      <c r="F51" s="1">
        <v>43861</v>
      </c>
      <c r="G51" s="1">
        <v>43862</v>
      </c>
      <c r="H51" s="1">
        <v>43951</v>
      </c>
      <c r="I51" s="2">
        <v>-64600000</v>
      </c>
      <c r="J51" s="2">
        <v>125200000</v>
      </c>
      <c r="K51" s="2">
        <f>I51-J51</f>
        <v>-189800000</v>
      </c>
    </row>
    <row r="52" spans="1:11" x14ac:dyDescent="0.25">
      <c r="A52" t="s">
        <v>56</v>
      </c>
      <c r="B52" t="s">
        <v>57</v>
      </c>
      <c r="C52" t="s">
        <v>38</v>
      </c>
      <c r="D52" t="s">
        <v>58</v>
      </c>
      <c r="E52">
        <v>1170010</v>
      </c>
      <c r="F52" s="1">
        <v>43890</v>
      </c>
      <c r="G52" s="1">
        <v>43891</v>
      </c>
      <c r="H52" s="1">
        <v>43982</v>
      </c>
      <c r="I52" s="2">
        <v>4978000</v>
      </c>
      <c r="J52" s="2">
        <v>266744000</v>
      </c>
      <c r="K52" s="2">
        <f>I52-J52</f>
        <v>-261766000</v>
      </c>
    </row>
    <row r="53" spans="1:11" x14ac:dyDescent="0.25">
      <c r="A53" t="s">
        <v>83</v>
      </c>
      <c r="B53" t="s">
        <v>84</v>
      </c>
      <c r="C53" t="s">
        <v>38</v>
      </c>
      <c r="D53" t="s">
        <v>85</v>
      </c>
      <c r="E53">
        <v>354950</v>
      </c>
      <c r="F53" s="1">
        <v>43499</v>
      </c>
      <c r="G53" s="1">
        <v>43864</v>
      </c>
      <c r="H53" s="1">
        <v>43954</v>
      </c>
      <c r="I53" s="2">
        <v>2245000000</v>
      </c>
      <c r="J53" s="2">
        <v>2513000000</v>
      </c>
      <c r="K53" s="2">
        <f>I53-J53</f>
        <v>-268000000</v>
      </c>
    </row>
    <row r="54" spans="1:11" x14ac:dyDescent="0.25">
      <c r="A54" t="s">
        <v>161</v>
      </c>
      <c r="B54" t="s">
        <v>162</v>
      </c>
      <c r="C54" t="s">
        <v>34</v>
      </c>
      <c r="D54" t="s">
        <v>163</v>
      </c>
      <c r="E54">
        <v>858877</v>
      </c>
      <c r="F54" s="1">
        <v>43673</v>
      </c>
      <c r="G54" s="1">
        <v>43856</v>
      </c>
      <c r="H54" s="1">
        <v>43946</v>
      </c>
      <c r="I54" s="2">
        <v>2774000000</v>
      </c>
      <c r="J54" s="2">
        <v>3044000000</v>
      </c>
      <c r="K54" s="2">
        <f>I54-J54</f>
        <v>-270000000</v>
      </c>
    </row>
    <row r="55" spans="1:11" x14ac:dyDescent="0.25">
      <c r="A55" t="s">
        <v>107</v>
      </c>
      <c r="B55" t="s">
        <v>108</v>
      </c>
      <c r="C55" t="s">
        <v>38</v>
      </c>
      <c r="D55" t="s">
        <v>58</v>
      </c>
      <c r="E55">
        <v>1403568</v>
      </c>
      <c r="F55" s="1">
        <v>43862</v>
      </c>
      <c r="G55" s="1">
        <v>43863</v>
      </c>
      <c r="H55" s="1">
        <v>43953</v>
      </c>
      <c r="I55" s="2">
        <v>-78509000</v>
      </c>
      <c r="J55" s="2">
        <v>192221000</v>
      </c>
      <c r="K55" s="2">
        <f>I55-J55</f>
        <v>-270730000</v>
      </c>
    </row>
    <row r="56" spans="1:11" x14ac:dyDescent="0.25">
      <c r="A56" t="s">
        <v>122</v>
      </c>
      <c r="B56" t="s">
        <v>123</v>
      </c>
      <c r="C56" t="s">
        <v>34</v>
      </c>
      <c r="D56" t="s">
        <v>124</v>
      </c>
      <c r="E56">
        <v>1108524</v>
      </c>
      <c r="F56" s="1">
        <v>43861</v>
      </c>
      <c r="G56" s="1">
        <v>43862</v>
      </c>
      <c r="H56" s="1">
        <v>43951</v>
      </c>
      <c r="I56" s="2">
        <v>99000000</v>
      </c>
      <c r="J56" s="2">
        <v>392000000</v>
      </c>
      <c r="K56" s="2">
        <f>I56-J56</f>
        <v>-293000000</v>
      </c>
    </row>
    <row r="57" spans="1:11" x14ac:dyDescent="0.25">
      <c r="A57" t="s">
        <v>136</v>
      </c>
      <c r="B57" t="s">
        <v>137</v>
      </c>
      <c r="C57" t="s">
        <v>34</v>
      </c>
      <c r="D57" t="s">
        <v>124</v>
      </c>
      <c r="E57">
        <v>896878</v>
      </c>
      <c r="F57" s="1">
        <v>43677</v>
      </c>
      <c r="G57" s="1">
        <v>43862</v>
      </c>
      <c r="H57" s="1">
        <v>43951</v>
      </c>
      <c r="I57" s="2">
        <v>1084000000</v>
      </c>
      <c r="J57" s="2">
        <v>1378000000</v>
      </c>
      <c r="K57" s="2">
        <f>I57-J57</f>
        <v>-294000000</v>
      </c>
    </row>
    <row r="58" spans="1:11" x14ac:dyDescent="0.25">
      <c r="A58" t="s">
        <v>101</v>
      </c>
      <c r="B58" t="s">
        <v>102</v>
      </c>
      <c r="C58" t="s">
        <v>38</v>
      </c>
      <c r="D58" t="s">
        <v>94</v>
      </c>
      <c r="E58">
        <v>701985</v>
      </c>
      <c r="F58" s="1">
        <v>43862</v>
      </c>
      <c r="G58" s="1">
        <v>43863</v>
      </c>
      <c r="H58" s="1">
        <v>43953</v>
      </c>
      <c r="I58" s="2">
        <v>-297000000</v>
      </c>
      <c r="J58" s="2">
        <v>40000000</v>
      </c>
      <c r="K58" s="2">
        <f>I58-J58</f>
        <v>-337000000</v>
      </c>
    </row>
    <row r="59" spans="1:11" x14ac:dyDescent="0.25">
      <c r="A59" t="s">
        <v>168</v>
      </c>
      <c r="B59" t="s">
        <v>169</v>
      </c>
      <c r="C59" t="s">
        <v>27</v>
      </c>
      <c r="D59" t="s">
        <v>170</v>
      </c>
      <c r="E59">
        <v>73309</v>
      </c>
      <c r="F59" s="1">
        <v>43830</v>
      </c>
      <c r="G59" s="1">
        <v>43831</v>
      </c>
      <c r="H59" s="1">
        <v>43925</v>
      </c>
      <c r="I59" s="2">
        <v>20331000</v>
      </c>
      <c r="J59" s="2">
        <v>386483000</v>
      </c>
      <c r="K59" s="2">
        <f>I59-J59</f>
        <v>-366152000</v>
      </c>
    </row>
    <row r="60" spans="1:11" x14ac:dyDescent="0.25">
      <c r="A60" t="s">
        <v>40</v>
      </c>
      <c r="B60" t="s">
        <v>41</v>
      </c>
      <c r="C60" t="s">
        <v>42</v>
      </c>
      <c r="D60" t="s">
        <v>43</v>
      </c>
      <c r="E60">
        <v>77476</v>
      </c>
      <c r="F60" s="1">
        <v>43827</v>
      </c>
      <c r="G60" s="1">
        <v>43912</v>
      </c>
      <c r="H60" s="1">
        <v>43995</v>
      </c>
      <c r="I60" s="2">
        <v>1646000000</v>
      </c>
      <c r="J60" s="2">
        <v>2035000000</v>
      </c>
      <c r="K60" s="2">
        <f>I60-J60</f>
        <v>-389000000</v>
      </c>
    </row>
    <row r="61" spans="1:11" x14ac:dyDescent="0.25">
      <c r="A61" t="s">
        <v>86</v>
      </c>
      <c r="B61" t="s">
        <v>87</v>
      </c>
      <c r="C61" t="s">
        <v>10</v>
      </c>
      <c r="D61" t="s">
        <v>88</v>
      </c>
      <c r="E61">
        <v>315189</v>
      </c>
      <c r="F61" s="1">
        <v>43772</v>
      </c>
      <c r="G61" s="1">
        <v>43864</v>
      </c>
      <c r="H61" s="1">
        <v>43954</v>
      </c>
      <c r="I61" s="2">
        <v>666000000</v>
      </c>
      <c r="J61" s="2">
        <v>1135000000</v>
      </c>
      <c r="K61" s="2">
        <f>I61-J61</f>
        <v>-469000000</v>
      </c>
    </row>
    <row r="62" spans="1:11" x14ac:dyDescent="0.25">
      <c r="A62" t="s">
        <v>103</v>
      </c>
      <c r="B62" t="s">
        <v>104</v>
      </c>
      <c r="C62" t="s">
        <v>38</v>
      </c>
      <c r="D62" t="s">
        <v>100</v>
      </c>
      <c r="E62">
        <v>27419</v>
      </c>
      <c r="F62" s="1">
        <v>43862</v>
      </c>
      <c r="G62" s="1">
        <v>43863</v>
      </c>
      <c r="H62" s="1">
        <v>43953</v>
      </c>
      <c r="I62" s="2">
        <v>284000000</v>
      </c>
      <c r="J62" s="2">
        <v>795000000</v>
      </c>
      <c r="K62" s="2">
        <f>I62-J62</f>
        <v>-511000000</v>
      </c>
    </row>
    <row r="63" spans="1:11" x14ac:dyDescent="0.25">
      <c r="A63" t="s">
        <v>164</v>
      </c>
      <c r="B63" t="s">
        <v>165</v>
      </c>
      <c r="C63" t="s">
        <v>144</v>
      </c>
      <c r="D63" t="s">
        <v>145</v>
      </c>
      <c r="E63">
        <v>1613103</v>
      </c>
      <c r="F63" s="1">
        <v>43581</v>
      </c>
      <c r="G63" s="1">
        <v>43855</v>
      </c>
      <c r="H63" s="1">
        <v>43945</v>
      </c>
      <c r="I63" s="2">
        <v>646000000</v>
      </c>
      <c r="J63" s="2">
        <v>1172000000</v>
      </c>
      <c r="K63" s="2">
        <f>I63-J63</f>
        <v>-526000000</v>
      </c>
    </row>
    <row r="64" spans="1:11" x14ac:dyDescent="0.25">
      <c r="A64" t="s">
        <v>95</v>
      </c>
      <c r="B64" t="s">
        <v>96</v>
      </c>
      <c r="C64" t="s">
        <v>38</v>
      </c>
      <c r="D64" t="s">
        <v>97</v>
      </c>
      <c r="E64">
        <v>72333</v>
      </c>
      <c r="F64" s="1">
        <v>43862</v>
      </c>
      <c r="G64" s="1">
        <v>43863</v>
      </c>
      <c r="H64" s="1">
        <v>43953</v>
      </c>
      <c r="I64" s="2">
        <v>-521000000</v>
      </c>
      <c r="J64" s="2">
        <v>37000000</v>
      </c>
      <c r="K64" s="2">
        <f>I64-J64</f>
        <v>-558000000</v>
      </c>
    </row>
    <row r="65" spans="1:11" x14ac:dyDescent="0.25">
      <c r="A65" t="s">
        <v>98</v>
      </c>
      <c r="B65" t="s">
        <v>99</v>
      </c>
      <c r="C65" t="s">
        <v>38</v>
      </c>
      <c r="D65" t="s">
        <v>100</v>
      </c>
      <c r="E65">
        <v>885639</v>
      </c>
      <c r="F65" s="1">
        <v>43862</v>
      </c>
      <c r="G65" s="1">
        <v>43863</v>
      </c>
      <c r="H65" s="1">
        <v>43953</v>
      </c>
      <c r="I65" s="2">
        <v>-541000000</v>
      </c>
      <c r="J65" s="2">
        <v>62000000</v>
      </c>
      <c r="K65" s="2">
        <f>I65-J65</f>
        <v>-603000000</v>
      </c>
    </row>
    <row r="66" spans="1:11" x14ac:dyDescent="0.25">
      <c r="A66" t="s">
        <v>92</v>
      </c>
      <c r="B66" t="s">
        <v>93</v>
      </c>
      <c r="C66" t="s">
        <v>38</v>
      </c>
      <c r="D66" t="s">
        <v>94</v>
      </c>
      <c r="E66">
        <v>745732</v>
      </c>
      <c r="F66" s="1">
        <v>43862</v>
      </c>
      <c r="G66" s="1">
        <v>43863</v>
      </c>
      <c r="H66" s="1">
        <v>43953</v>
      </c>
      <c r="I66" s="2">
        <v>-305842000</v>
      </c>
      <c r="J66" s="2">
        <v>421142000</v>
      </c>
      <c r="K66" s="2">
        <f>I66-J66</f>
        <v>-726984000</v>
      </c>
    </row>
    <row r="67" spans="1:11" x14ac:dyDescent="0.25">
      <c r="A67" t="s">
        <v>109</v>
      </c>
      <c r="B67" t="s">
        <v>110</v>
      </c>
      <c r="C67" t="s">
        <v>38</v>
      </c>
      <c r="D67" t="s">
        <v>94</v>
      </c>
      <c r="E67">
        <v>39911</v>
      </c>
      <c r="F67" s="1">
        <v>43860</v>
      </c>
      <c r="G67" s="1">
        <v>43863</v>
      </c>
      <c r="H67" s="1">
        <v>43953</v>
      </c>
      <c r="I67" s="2">
        <v>-932000000</v>
      </c>
      <c r="J67" s="2">
        <v>227000000</v>
      </c>
      <c r="K67" s="2">
        <f>I67-J67</f>
        <v>-1159000000</v>
      </c>
    </row>
    <row r="68" spans="1:11" x14ac:dyDescent="0.25">
      <c r="A68" t="s">
        <v>89</v>
      </c>
      <c r="B68" t="s">
        <v>90</v>
      </c>
      <c r="C68" t="s">
        <v>38</v>
      </c>
      <c r="D68" t="s">
        <v>91</v>
      </c>
      <c r="E68">
        <v>78239</v>
      </c>
      <c r="F68" s="1">
        <v>43863</v>
      </c>
      <c r="G68" s="1">
        <v>43864</v>
      </c>
      <c r="H68" s="1">
        <v>43954</v>
      </c>
      <c r="I68" s="2">
        <v>-1096800000</v>
      </c>
      <c r="J68" s="2">
        <v>82000000</v>
      </c>
      <c r="K68" s="2">
        <f>I68-J68</f>
        <v>-1178800000</v>
      </c>
    </row>
    <row r="69" spans="1:11" x14ac:dyDescent="0.25">
      <c r="A69" t="s">
        <v>140</v>
      </c>
      <c r="B69" t="s">
        <v>141</v>
      </c>
      <c r="C69" t="s">
        <v>34</v>
      </c>
      <c r="D69" t="s">
        <v>135</v>
      </c>
      <c r="E69">
        <v>1645590</v>
      </c>
      <c r="F69" s="1">
        <v>43769</v>
      </c>
      <c r="G69" s="1">
        <v>43862</v>
      </c>
      <c r="H69" s="1">
        <v>43951</v>
      </c>
      <c r="I69" s="2">
        <v>-821000000</v>
      </c>
      <c r="J69" s="2">
        <v>419000000</v>
      </c>
      <c r="K69" s="2">
        <f>I69-J69</f>
        <v>-1240000000</v>
      </c>
    </row>
    <row r="70" spans="1:11" x14ac:dyDescent="0.25">
      <c r="A70" t="s">
        <v>105</v>
      </c>
      <c r="B70" t="s">
        <v>106</v>
      </c>
      <c r="C70" t="s">
        <v>38</v>
      </c>
      <c r="D70" t="s">
        <v>94</v>
      </c>
      <c r="E70">
        <v>109198</v>
      </c>
      <c r="F70" s="1">
        <v>43862</v>
      </c>
      <c r="G70" s="1">
        <v>43863</v>
      </c>
      <c r="H70" s="1">
        <v>43953</v>
      </c>
      <c r="I70" s="2">
        <v>-887489000</v>
      </c>
      <c r="J70" s="2">
        <v>700178000</v>
      </c>
      <c r="K70" s="2">
        <f>I70-J70</f>
        <v>-1587667000</v>
      </c>
    </row>
    <row r="71" spans="1:11" x14ac:dyDescent="0.25">
      <c r="A71" t="s">
        <v>50</v>
      </c>
      <c r="B71" t="s">
        <v>51</v>
      </c>
      <c r="C71" t="s">
        <v>42</v>
      </c>
      <c r="D71" t="s">
        <v>52</v>
      </c>
      <c r="E71">
        <v>1618921</v>
      </c>
      <c r="F71" s="1">
        <v>43708</v>
      </c>
      <c r="G71" s="1">
        <v>43891</v>
      </c>
      <c r="H71" s="1">
        <v>43982</v>
      </c>
      <c r="I71" s="2">
        <v>-1708000000</v>
      </c>
      <c r="J71" s="2">
        <v>1025000000</v>
      </c>
      <c r="K71" s="2">
        <f>I71-J71</f>
        <v>-2733000000</v>
      </c>
    </row>
    <row r="72" spans="1:11" x14ac:dyDescent="0.25">
      <c r="A72" t="s">
        <v>59</v>
      </c>
      <c r="B72" t="s">
        <v>60</v>
      </c>
      <c r="C72" t="s">
        <v>38</v>
      </c>
      <c r="D72" t="s">
        <v>61</v>
      </c>
      <c r="E72">
        <v>815097</v>
      </c>
      <c r="F72" s="1">
        <v>43799</v>
      </c>
      <c r="G72" s="1">
        <v>43891</v>
      </c>
      <c r="H72" s="1">
        <v>43982</v>
      </c>
      <c r="I72" s="2">
        <v>-4374000000</v>
      </c>
      <c r="J72" s="2">
        <v>451000000</v>
      </c>
      <c r="K72" s="2">
        <f>I72-J72</f>
        <v>-4825000000</v>
      </c>
    </row>
    <row r="73" spans="1:11" x14ac:dyDescent="0.25">
      <c r="A73" t="s">
        <v>8</v>
      </c>
      <c r="B73" t="s">
        <v>9</v>
      </c>
      <c r="C73" t="s">
        <v>10</v>
      </c>
      <c r="D73" t="s">
        <v>11</v>
      </c>
      <c r="E73">
        <v>27904</v>
      </c>
      <c r="F73" s="1">
        <v>43830</v>
      </c>
      <c r="G73" s="1">
        <v>43922</v>
      </c>
      <c r="H73" s="1">
        <v>44012</v>
      </c>
      <c r="I73" s="2">
        <v>-5717000000</v>
      </c>
      <c r="J73" s="2">
        <v>1443000000</v>
      </c>
      <c r="K73" s="2">
        <f>I73-J73</f>
        <v>-7160000000</v>
      </c>
    </row>
  </sheetData>
  <sortState ref="A7:K73">
    <sortCondition descending="1" ref="K7:K7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81"/>
  <sheetViews>
    <sheetView tabSelected="1" workbookViewId="0">
      <selection activeCell="C23" sqref="C23"/>
    </sheetView>
  </sheetViews>
  <sheetFormatPr defaultRowHeight="15" outlineLevelRow="2" x14ac:dyDescent="0.25"/>
  <cols>
    <col min="2" max="2" width="14.140625" customWidth="1"/>
    <col min="3" max="3" width="29.7109375" customWidth="1"/>
    <col min="4" max="7" width="0" hidden="1" customWidth="1"/>
    <col min="8" max="8" width="13.42578125" hidden="1" customWidth="1"/>
    <col min="9" max="10" width="14.28515625" style="2" bestFit="1" customWidth="1"/>
    <col min="11" max="11" width="16.85546875" style="2" customWidth="1"/>
  </cols>
  <sheetData>
    <row r="6" spans="1:11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s="2" t="s">
        <v>194</v>
      </c>
      <c r="J6" s="2" t="s">
        <v>195</v>
      </c>
      <c r="K6" s="2" t="s">
        <v>185</v>
      </c>
    </row>
    <row r="7" spans="1:11" hidden="1" outlineLevel="2" x14ac:dyDescent="0.25">
      <c r="A7" t="s">
        <v>21</v>
      </c>
      <c r="B7" t="s">
        <v>22</v>
      </c>
      <c r="C7" t="s">
        <v>23</v>
      </c>
      <c r="D7" t="s">
        <v>24</v>
      </c>
      <c r="E7">
        <v>1065280</v>
      </c>
      <c r="F7" s="1">
        <v>43830</v>
      </c>
      <c r="G7" s="1">
        <v>43922</v>
      </c>
      <c r="H7" s="1">
        <v>44012</v>
      </c>
      <c r="I7" s="2">
        <v>720196000</v>
      </c>
      <c r="J7" s="2">
        <v>270650000</v>
      </c>
      <c r="K7" s="2">
        <f>I7-J7</f>
        <v>449546000</v>
      </c>
    </row>
    <row r="8" spans="1:11" outlineLevel="1" collapsed="1" x14ac:dyDescent="0.25">
      <c r="C8" s="3" t="s">
        <v>186</v>
      </c>
      <c r="F8" s="1"/>
      <c r="G8" s="1"/>
      <c r="H8" s="1"/>
      <c r="I8" s="2">
        <f>SUBTOTAL(9,I7:I7)</f>
        <v>720196000</v>
      </c>
      <c r="J8" s="2">
        <f>SUBTOTAL(9,J7:J7)</f>
        <v>270650000</v>
      </c>
      <c r="K8" s="2">
        <f>SUBTOTAL(9,K7:K7)</f>
        <v>449546000</v>
      </c>
    </row>
    <row r="9" spans="1:11" outlineLevel="2" x14ac:dyDescent="0.25">
      <c r="A9" t="s">
        <v>120</v>
      </c>
      <c r="B9" t="s">
        <v>121</v>
      </c>
      <c r="C9" t="s">
        <v>38</v>
      </c>
      <c r="D9" t="s">
        <v>85</v>
      </c>
      <c r="E9">
        <v>60667</v>
      </c>
      <c r="F9" s="1">
        <v>43859</v>
      </c>
      <c r="G9" s="1">
        <v>43862</v>
      </c>
      <c r="H9" s="1">
        <v>43952</v>
      </c>
      <c r="I9" s="2">
        <v>1337000000</v>
      </c>
      <c r="J9" s="2">
        <v>1046000000</v>
      </c>
      <c r="K9" s="2">
        <f>I9-J9</f>
        <v>291000000</v>
      </c>
    </row>
    <row r="10" spans="1:11" outlineLevel="2" x14ac:dyDescent="0.25">
      <c r="A10" t="s">
        <v>118</v>
      </c>
      <c r="B10" t="s">
        <v>119</v>
      </c>
      <c r="C10" t="s">
        <v>38</v>
      </c>
      <c r="D10" t="s">
        <v>100</v>
      </c>
      <c r="E10">
        <v>29534</v>
      </c>
      <c r="F10" s="1">
        <v>43859</v>
      </c>
      <c r="G10" s="1">
        <v>43862</v>
      </c>
      <c r="H10" s="1">
        <v>43952</v>
      </c>
      <c r="I10" s="2">
        <v>650446000</v>
      </c>
      <c r="J10" s="2">
        <v>385013000</v>
      </c>
      <c r="K10" s="2">
        <f>I10-J10</f>
        <v>265433000</v>
      </c>
    </row>
    <row r="11" spans="1:11" outlineLevel="2" x14ac:dyDescent="0.25">
      <c r="A11" t="s">
        <v>47</v>
      </c>
      <c r="B11" t="s">
        <v>48</v>
      </c>
      <c r="C11" t="s">
        <v>38</v>
      </c>
      <c r="D11" t="s">
        <v>49</v>
      </c>
      <c r="E11">
        <v>920760</v>
      </c>
      <c r="F11" s="1">
        <v>43799</v>
      </c>
      <c r="G11" s="1">
        <v>43891</v>
      </c>
      <c r="H11" s="1">
        <v>43982</v>
      </c>
      <c r="I11" s="2">
        <v>517406000</v>
      </c>
      <c r="J11" s="2">
        <v>421472000</v>
      </c>
      <c r="K11" s="2">
        <f>I11-J11</f>
        <v>95934000</v>
      </c>
    </row>
    <row r="12" spans="1:11" outlineLevel="2" x14ac:dyDescent="0.25">
      <c r="A12" t="s">
        <v>36</v>
      </c>
      <c r="B12" t="s">
        <v>37</v>
      </c>
      <c r="C12" t="s">
        <v>38</v>
      </c>
      <c r="D12" t="s">
        <v>39</v>
      </c>
      <c r="E12">
        <v>1286681</v>
      </c>
      <c r="F12" s="1">
        <v>43828</v>
      </c>
      <c r="G12" s="1">
        <v>43913</v>
      </c>
      <c r="H12" s="1">
        <v>43996</v>
      </c>
      <c r="I12" s="2">
        <v>118668000</v>
      </c>
      <c r="J12" s="2">
        <v>92359000</v>
      </c>
      <c r="K12" s="2">
        <f>I12-J12</f>
        <v>26309000</v>
      </c>
    </row>
    <row r="13" spans="1:11" outlineLevel="2" x14ac:dyDescent="0.25">
      <c r="A13" t="s">
        <v>111</v>
      </c>
      <c r="B13" t="s">
        <v>112</v>
      </c>
      <c r="C13" t="s">
        <v>38</v>
      </c>
      <c r="D13" t="s">
        <v>100</v>
      </c>
      <c r="E13">
        <v>935703</v>
      </c>
      <c r="F13" s="1">
        <v>43862</v>
      </c>
      <c r="G13" s="1">
        <v>43863</v>
      </c>
      <c r="H13" s="1">
        <v>43953</v>
      </c>
      <c r="I13" s="2">
        <v>247600000</v>
      </c>
      <c r="J13" s="2">
        <v>267900000</v>
      </c>
      <c r="K13" s="2">
        <f>I13-J13</f>
        <v>-20300000</v>
      </c>
    </row>
    <row r="14" spans="1:11" outlineLevel="2" x14ac:dyDescent="0.25">
      <c r="A14" t="s">
        <v>81</v>
      </c>
      <c r="B14" t="s">
        <v>82</v>
      </c>
      <c r="C14" t="s">
        <v>38</v>
      </c>
      <c r="D14" t="s">
        <v>58</v>
      </c>
      <c r="E14">
        <v>866787</v>
      </c>
      <c r="F14" s="1">
        <v>43708</v>
      </c>
      <c r="G14" s="1">
        <v>43877</v>
      </c>
      <c r="H14" s="1">
        <v>43960</v>
      </c>
      <c r="I14" s="2">
        <v>342896000</v>
      </c>
      <c r="J14" s="2">
        <v>405949000</v>
      </c>
      <c r="K14" s="2">
        <f>I14-J14</f>
        <v>-63053000</v>
      </c>
    </row>
    <row r="15" spans="1:11" outlineLevel="2" x14ac:dyDescent="0.25">
      <c r="A15" t="s">
        <v>113</v>
      </c>
      <c r="B15" t="s">
        <v>114</v>
      </c>
      <c r="C15" t="s">
        <v>38</v>
      </c>
      <c r="D15" t="s">
        <v>115</v>
      </c>
      <c r="E15">
        <v>764478</v>
      </c>
      <c r="F15" s="1">
        <v>43862</v>
      </c>
      <c r="G15" s="1">
        <v>43863</v>
      </c>
      <c r="H15" s="1">
        <v>43953</v>
      </c>
      <c r="I15" s="2">
        <v>159000000</v>
      </c>
      <c r="J15" s="2">
        <v>265000000</v>
      </c>
      <c r="K15" s="2">
        <f>I15-J15</f>
        <v>-106000000</v>
      </c>
    </row>
    <row r="16" spans="1:11" outlineLevel="2" x14ac:dyDescent="0.25">
      <c r="A16" t="s">
        <v>125</v>
      </c>
      <c r="B16" t="s">
        <v>126</v>
      </c>
      <c r="C16" t="s">
        <v>38</v>
      </c>
      <c r="D16" t="s">
        <v>91</v>
      </c>
      <c r="E16">
        <v>98246</v>
      </c>
      <c r="F16" s="1">
        <v>43861</v>
      </c>
      <c r="G16" s="1">
        <v>43862</v>
      </c>
      <c r="H16" s="1">
        <v>43951</v>
      </c>
      <c r="I16" s="2">
        <v>-64600000</v>
      </c>
      <c r="J16" s="2">
        <v>125200000</v>
      </c>
      <c r="K16" s="2">
        <f>I16-J16</f>
        <v>-189800000</v>
      </c>
    </row>
    <row r="17" spans="1:11" outlineLevel="2" x14ac:dyDescent="0.25">
      <c r="A17" t="s">
        <v>56</v>
      </c>
      <c r="B17" t="s">
        <v>57</v>
      </c>
      <c r="C17" t="s">
        <v>38</v>
      </c>
      <c r="D17" t="s">
        <v>58</v>
      </c>
      <c r="E17">
        <v>1170010</v>
      </c>
      <c r="F17" s="1">
        <v>43890</v>
      </c>
      <c r="G17" s="1">
        <v>43891</v>
      </c>
      <c r="H17" s="1">
        <v>43982</v>
      </c>
      <c r="I17" s="2">
        <v>4978000</v>
      </c>
      <c r="J17" s="2">
        <v>266744000</v>
      </c>
      <c r="K17" s="2">
        <f>I17-J17</f>
        <v>-261766000</v>
      </c>
    </row>
    <row r="18" spans="1:11" outlineLevel="2" x14ac:dyDescent="0.25">
      <c r="A18" t="s">
        <v>83</v>
      </c>
      <c r="B18" t="s">
        <v>84</v>
      </c>
      <c r="C18" t="s">
        <v>38</v>
      </c>
      <c r="D18" t="s">
        <v>85</v>
      </c>
      <c r="E18">
        <v>354950</v>
      </c>
      <c r="F18" s="1">
        <v>43499</v>
      </c>
      <c r="G18" s="1">
        <v>43864</v>
      </c>
      <c r="H18" s="1">
        <v>43954</v>
      </c>
      <c r="I18" s="2">
        <v>2245000000</v>
      </c>
      <c r="J18" s="2">
        <v>2513000000</v>
      </c>
      <c r="K18" s="2">
        <f>I18-J18</f>
        <v>-268000000</v>
      </c>
    </row>
    <row r="19" spans="1:11" outlineLevel="2" x14ac:dyDescent="0.25">
      <c r="A19" t="s">
        <v>107</v>
      </c>
      <c r="B19" t="s">
        <v>108</v>
      </c>
      <c r="C19" t="s">
        <v>38</v>
      </c>
      <c r="D19" t="s">
        <v>58</v>
      </c>
      <c r="E19">
        <v>1403568</v>
      </c>
      <c r="F19" s="1">
        <v>43862</v>
      </c>
      <c r="G19" s="1">
        <v>43863</v>
      </c>
      <c r="H19" s="1">
        <v>43953</v>
      </c>
      <c r="I19" s="2">
        <v>-78509000</v>
      </c>
      <c r="J19" s="2">
        <v>192221000</v>
      </c>
      <c r="K19" s="2">
        <f>I19-J19</f>
        <v>-270730000</v>
      </c>
    </row>
    <row r="20" spans="1:11" outlineLevel="2" x14ac:dyDescent="0.25">
      <c r="A20" t="s">
        <v>101</v>
      </c>
      <c r="B20" t="s">
        <v>102</v>
      </c>
      <c r="C20" t="s">
        <v>38</v>
      </c>
      <c r="D20" t="s">
        <v>94</v>
      </c>
      <c r="E20">
        <v>701985</v>
      </c>
      <c r="F20" s="1">
        <v>43862</v>
      </c>
      <c r="G20" s="1">
        <v>43863</v>
      </c>
      <c r="H20" s="1">
        <v>43953</v>
      </c>
      <c r="I20" s="2">
        <v>-297000000</v>
      </c>
      <c r="J20" s="2">
        <v>40000000</v>
      </c>
      <c r="K20" s="2">
        <f>I20-J20</f>
        <v>-337000000</v>
      </c>
    </row>
    <row r="21" spans="1:11" outlineLevel="2" x14ac:dyDescent="0.25">
      <c r="A21" t="s">
        <v>103</v>
      </c>
      <c r="B21" t="s">
        <v>104</v>
      </c>
      <c r="C21" t="s">
        <v>38</v>
      </c>
      <c r="D21" t="s">
        <v>100</v>
      </c>
      <c r="E21">
        <v>27419</v>
      </c>
      <c r="F21" s="1">
        <v>43862</v>
      </c>
      <c r="G21" s="1">
        <v>43863</v>
      </c>
      <c r="H21" s="1">
        <v>43953</v>
      </c>
      <c r="I21" s="2">
        <v>284000000</v>
      </c>
      <c r="J21" s="2">
        <v>795000000</v>
      </c>
      <c r="K21" s="2">
        <f>I21-J21</f>
        <v>-511000000</v>
      </c>
    </row>
    <row r="22" spans="1:11" outlineLevel="2" x14ac:dyDescent="0.25">
      <c r="A22" t="s">
        <v>95</v>
      </c>
      <c r="B22" t="s">
        <v>96</v>
      </c>
      <c r="C22" t="s">
        <v>38</v>
      </c>
      <c r="D22" t="s">
        <v>97</v>
      </c>
      <c r="E22">
        <v>72333</v>
      </c>
      <c r="F22" s="1">
        <v>43862</v>
      </c>
      <c r="G22" s="1">
        <v>43863</v>
      </c>
      <c r="H22" s="1">
        <v>43953</v>
      </c>
      <c r="I22" s="2">
        <v>-521000000</v>
      </c>
      <c r="J22" s="2">
        <v>37000000</v>
      </c>
      <c r="K22" s="2">
        <f>I22-J22</f>
        <v>-558000000</v>
      </c>
    </row>
    <row r="23" spans="1:11" outlineLevel="2" x14ac:dyDescent="0.25">
      <c r="A23" t="s">
        <v>98</v>
      </c>
      <c r="B23" t="s">
        <v>99</v>
      </c>
      <c r="C23" t="s">
        <v>38</v>
      </c>
      <c r="D23" t="s">
        <v>100</v>
      </c>
      <c r="E23">
        <v>885639</v>
      </c>
      <c r="F23" s="1">
        <v>43862</v>
      </c>
      <c r="G23" s="1">
        <v>43863</v>
      </c>
      <c r="H23" s="1">
        <v>43953</v>
      </c>
      <c r="I23" s="2">
        <v>-541000000</v>
      </c>
      <c r="J23" s="2">
        <v>62000000</v>
      </c>
      <c r="K23" s="2">
        <f>I23-J23</f>
        <v>-603000000</v>
      </c>
    </row>
    <row r="24" spans="1:11" outlineLevel="2" x14ac:dyDescent="0.25">
      <c r="A24" t="s">
        <v>92</v>
      </c>
      <c r="B24" t="s">
        <v>93</v>
      </c>
      <c r="C24" t="s">
        <v>38</v>
      </c>
      <c r="D24" t="s">
        <v>94</v>
      </c>
      <c r="E24">
        <v>745732</v>
      </c>
      <c r="F24" s="1">
        <v>43862</v>
      </c>
      <c r="G24" s="1">
        <v>43863</v>
      </c>
      <c r="H24" s="1">
        <v>43953</v>
      </c>
      <c r="I24" s="2">
        <v>-305842000</v>
      </c>
      <c r="J24" s="2">
        <v>421142000</v>
      </c>
      <c r="K24" s="2">
        <f>I24-J24</f>
        <v>-726984000</v>
      </c>
    </row>
    <row r="25" spans="1:11" outlineLevel="2" x14ac:dyDescent="0.25">
      <c r="A25" t="s">
        <v>109</v>
      </c>
      <c r="B25" t="s">
        <v>110</v>
      </c>
      <c r="C25" t="s">
        <v>38</v>
      </c>
      <c r="D25" t="s">
        <v>94</v>
      </c>
      <c r="E25">
        <v>39911</v>
      </c>
      <c r="F25" s="1">
        <v>43860</v>
      </c>
      <c r="G25" s="1">
        <v>43863</v>
      </c>
      <c r="H25" s="1">
        <v>43953</v>
      </c>
      <c r="I25" s="2">
        <v>-932000000</v>
      </c>
      <c r="J25" s="2">
        <v>227000000</v>
      </c>
      <c r="K25" s="2">
        <f>I25-J25</f>
        <v>-1159000000</v>
      </c>
    </row>
    <row r="26" spans="1:11" outlineLevel="2" x14ac:dyDescent="0.25">
      <c r="A26" t="s">
        <v>89</v>
      </c>
      <c r="B26" t="s">
        <v>90</v>
      </c>
      <c r="C26" t="s">
        <v>38</v>
      </c>
      <c r="D26" t="s">
        <v>91</v>
      </c>
      <c r="E26">
        <v>78239</v>
      </c>
      <c r="F26" s="1">
        <v>43863</v>
      </c>
      <c r="G26" s="1">
        <v>43864</v>
      </c>
      <c r="H26" s="1">
        <v>43954</v>
      </c>
      <c r="I26" s="2">
        <v>-1096800000</v>
      </c>
      <c r="J26" s="2">
        <v>82000000</v>
      </c>
      <c r="K26" s="2">
        <f>I26-J26</f>
        <v>-1178800000</v>
      </c>
    </row>
    <row r="27" spans="1:11" outlineLevel="2" x14ac:dyDescent="0.25">
      <c r="A27" t="s">
        <v>105</v>
      </c>
      <c r="B27" t="s">
        <v>106</v>
      </c>
      <c r="C27" t="s">
        <v>38</v>
      </c>
      <c r="D27" t="s">
        <v>94</v>
      </c>
      <c r="E27">
        <v>109198</v>
      </c>
      <c r="F27" s="1">
        <v>43862</v>
      </c>
      <c r="G27" s="1">
        <v>43863</v>
      </c>
      <c r="H27" s="1">
        <v>43953</v>
      </c>
      <c r="I27" s="2">
        <v>-887489000</v>
      </c>
      <c r="J27" s="2">
        <v>700178000</v>
      </c>
      <c r="K27" s="2">
        <f>I27-J27</f>
        <v>-1587667000</v>
      </c>
    </row>
    <row r="28" spans="1:11" outlineLevel="2" x14ac:dyDescent="0.25">
      <c r="A28" t="s">
        <v>59</v>
      </c>
      <c r="B28" t="s">
        <v>60</v>
      </c>
      <c r="C28" t="s">
        <v>38</v>
      </c>
      <c r="D28" t="s">
        <v>61</v>
      </c>
      <c r="E28">
        <v>815097</v>
      </c>
      <c r="F28" s="1">
        <v>43799</v>
      </c>
      <c r="G28" s="1">
        <v>43891</v>
      </c>
      <c r="H28" s="1">
        <v>43982</v>
      </c>
      <c r="I28" s="2">
        <v>-4374000000</v>
      </c>
      <c r="J28" s="2">
        <v>451000000</v>
      </c>
      <c r="K28" s="2">
        <f>I28-J28</f>
        <v>-4825000000</v>
      </c>
    </row>
    <row r="29" spans="1:11" outlineLevel="1" x14ac:dyDescent="0.25">
      <c r="C29" s="4" t="s">
        <v>187</v>
      </c>
      <c r="F29" s="1"/>
      <c r="G29" s="1"/>
      <c r="H29" s="1"/>
      <c r="I29" s="2">
        <f>SUBTOTAL(9,I9:I28)</f>
        <v>-3191246000</v>
      </c>
      <c r="J29" s="2">
        <f>SUBTOTAL(9,J9:J28)</f>
        <v>8796178000</v>
      </c>
      <c r="K29" s="2">
        <f>SUBTOTAL(9,K9:K28)</f>
        <v>-11987424000</v>
      </c>
    </row>
    <row r="30" spans="1:11" hidden="1" outlineLevel="2" x14ac:dyDescent="0.25">
      <c r="A30" t="s">
        <v>138</v>
      </c>
      <c r="B30" t="s">
        <v>139</v>
      </c>
      <c r="C30" t="s">
        <v>42</v>
      </c>
      <c r="D30" t="s">
        <v>46</v>
      </c>
      <c r="E30">
        <v>91419</v>
      </c>
      <c r="F30" s="1">
        <v>43951</v>
      </c>
      <c r="G30" s="1">
        <v>43862</v>
      </c>
      <c r="H30" s="1">
        <v>43951</v>
      </c>
      <c r="I30" s="2">
        <v>226300000</v>
      </c>
      <c r="J30" s="2">
        <v>71500000</v>
      </c>
      <c r="K30" s="2">
        <f>I30-J30</f>
        <v>154800000</v>
      </c>
    </row>
    <row r="31" spans="1:11" hidden="1" outlineLevel="2" x14ac:dyDescent="0.25">
      <c r="A31" t="s">
        <v>127</v>
      </c>
      <c r="B31" t="s">
        <v>128</v>
      </c>
      <c r="C31" t="s">
        <v>42</v>
      </c>
      <c r="D31" t="s">
        <v>80</v>
      </c>
      <c r="E31">
        <v>104169</v>
      </c>
      <c r="F31" s="1">
        <v>43861</v>
      </c>
      <c r="G31" s="1">
        <v>43862</v>
      </c>
      <c r="H31" s="1">
        <v>43951</v>
      </c>
      <c r="I31" s="2">
        <v>3990000000</v>
      </c>
      <c r="J31" s="2">
        <v>3842000000</v>
      </c>
      <c r="K31" s="2">
        <f>I31-J31</f>
        <v>148000000</v>
      </c>
    </row>
    <row r="32" spans="1:11" hidden="1" outlineLevel="2" x14ac:dyDescent="0.25">
      <c r="A32" t="s">
        <v>152</v>
      </c>
      <c r="B32" t="s">
        <v>153</v>
      </c>
      <c r="C32" t="s">
        <v>42</v>
      </c>
      <c r="D32" t="s">
        <v>46</v>
      </c>
      <c r="E32">
        <v>16732</v>
      </c>
      <c r="F32" s="1">
        <v>43674</v>
      </c>
      <c r="G32" s="1">
        <v>43857</v>
      </c>
      <c r="H32" s="1">
        <v>43947</v>
      </c>
      <c r="I32" s="2">
        <v>168000000</v>
      </c>
      <c r="J32" s="2">
        <v>84000000</v>
      </c>
      <c r="K32" s="2">
        <f>I32-J32</f>
        <v>84000000</v>
      </c>
    </row>
    <row r="33" spans="1:11" hidden="1" outlineLevel="2" x14ac:dyDescent="0.25">
      <c r="A33" t="s">
        <v>62</v>
      </c>
      <c r="B33" t="s">
        <v>63</v>
      </c>
      <c r="C33" t="s">
        <v>42</v>
      </c>
      <c r="D33" t="s">
        <v>64</v>
      </c>
      <c r="E33">
        <v>16918</v>
      </c>
      <c r="F33" s="1">
        <v>43890</v>
      </c>
      <c r="G33" s="1">
        <v>43891</v>
      </c>
      <c r="H33" s="1">
        <v>43982</v>
      </c>
      <c r="I33" s="2">
        <v>-177900000</v>
      </c>
      <c r="J33" s="2">
        <v>-245400000</v>
      </c>
      <c r="K33" s="2">
        <f>I33-J33</f>
        <v>67500000</v>
      </c>
    </row>
    <row r="34" spans="1:11" hidden="1" outlineLevel="2" x14ac:dyDescent="0.25">
      <c r="A34" t="s">
        <v>68</v>
      </c>
      <c r="B34" t="s">
        <v>69</v>
      </c>
      <c r="C34" t="s">
        <v>42</v>
      </c>
      <c r="D34" t="s">
        <v>46</v>
      </c>
      <c r="E34">
        <v>40704</v>
      </c>
      <c r="F34" s="1">
        <v>43611</v>
      </c>
      <c r="G34" s="1">
        <v>43885</v>
      </c>
      <c r="H34" s="1">
        <v>43982</v>
      </c>
      <c r="I34" s="2">
        <v>625700000</v>
      </c>
      <c r="J34" s="2">
        <v>570200000</v>
      </c>
      <c r="K34" s="2">
        <f>I34-J34</f>
        <v>55500000</v>
      </c>
    </row>
    <row r="35" spans="1:11" hidden="1" outlineLevel="2" x14ac:dyDescent="0.25">
      <c r="A35" t="s">
        <v>44</v>
      </c>
      <c r="B35" t="s">
        <v>45</v>
      </c>
      <c r="C35" t="s">
        <v>42</v>
      </c>
      <c r="D35" t="s">
        <v>46</v>
      </c>
      <c r="E35">
        <v>63754</v>
      </c>
      <c r="F35" s="1">
        <v>43799</v>
      </c>
      <c r="G35" s="1">
        <v>43891</v>
      </c>
      <c r="H35" s="1">
        <v>43982</v>
      </c>
      <c r="I35" s="2">
        <v>195900000</v>
      </c>
      <c r="J35" s="2">
        <v>149400000</v>
      </c>
      <c r="K35" s="2">
        <f>I35-J35</f>
        <v>46500000</v>
      </c>
    </row>
    <row r="36" spans="1:11" hidden="1" outlineLevel="2" x14ac:dyDescent="0.25">
      <c r="A36" t="s">
        <v>157</v>
      </c>
      <c r="B36" t="s">
        <v>158</v>
      </c>
      <c r="C36" t="s">
        <v>42</v>
      </c>
      <c r="D36" t="s">
        <v>46</v>
      </c>
      <c r="E36">
        <v>48465</v>
      </c>
      <c r="F36" s="1">
        <v>43765</v>
      </c>
      <c r="G36" s="1">
        <v>43857</v>
      </c>
      <c r="H36" s="1">
        <v>43947</v>
      </c>
      <c r="I36" s="2">
        <v>227734000</v>
      </c>
      <c r="J36" s="2">
        <v>282429000</v>
      </c>
      <c r="K36" s="2">
        <f>I36-J36</f>
        <v>-54695000</v>
      </c>
    </row>
    <row r="37" spans="1:11" hidden="1" outlineLevel="2" x14ac:dyDescent="0.25">
      <c r="A37" t="s">
        <v>78</v>
      </c>
      <c r="B37" t="s">
        <v>79</v>
      </c>
      <c r="C37" t="s">
        <v>42</v>
      </c>
      <c r="D37" t="s">
        <v>80</v>
      </c>
      <c r="E37">
        <v>909832</v>
      </c>
      <c r="F37" s="1">
        <v>43709</v>
      </c>
      <c r="G37" s="1">
        <v>43878</v>
      </c>
      <c r="H37" s="1">
        <v>43961</v>
      </c>
      <c r="I37" s="2">
        <v>838000000</v>
      </c>
      <c r="J37" s="2">
        <v>906000000</v>
      </c>
      <c r="K37" s="2">
        <f>I37-J37</f>
        <v>-68000000</v>
      </c>
    </row>
    <row r="38" spans="1:11" hidden="1" outlineLevel="2" x14ac:dyDescent="0.25">
      <c r="A38" t="s">
        <v>40</v>
      </c>
      <c r="B38" t="s">
        <v>41</v>
      </c>
      <c r="C38" t="s">
        <v>42</v>
      </c>
      <c r="D38" t="s">
        <v>43</v>
      </c>
      <c r="E38">
        <v>77476</v>
      </c>
      <c r="F38" s="1">
        <v>43827</v>
      </c>
      <c r="G38" s="1">
        <v>43912</v>
      </c>
      <c r="H38" s="1">
        <v>43995</v>
      </c>
      <c r="I38" s="2">
        <v>1646000000</v>
      </c>
      <c r="J38" s="2">
        <v>2035000000</v>
      </c>
      <c r="K38" s="2">
        <f>I38-J38</f>
        <v>-389000000</v>
      </c>
    </row>
    <row r="39" spans="1:11" hidden="1" outlineLevel="2" x14ac:dyDescent="0.25">
      <c r="A39" t="s">
        <v>50</v>
      </c>
      <c r="B39" t="s">
        <v>51</v>
      </c>
      <c r="C39" t="s">
        <v>42</v>
      </c>
      <c r="D39" t="s">
        <v>52</v>
      </c>
      <c r="E39">
        <v>1618921</v>
      </c>
      <c r="F39" s="1">
        <v>43708</v>
      </c>
      <c r="G39" s="1">
        <v>43891</v>
      </c>
      <c r="H39" s="1">
        <v>43982</v>
      </c>
      <c r="I39" s="2">
        <v>-1708000000</v>
      </c>
      <c r="J39" s="2">
        <v>1025000000</v>
      </c>
      <c r="K39" s="2">
        <f>I39-J39</f>
        <v>-2733000000</v>
      </c>
    </row>
    <row r="40" spans="1:11" outlineLevel="1" collapsed="1" x14ac:dyDescent="0.25">
      <c r="C40" s="4" t="s">
        <v>188</v>
      </c>
      <c r="F40" s="1"/>
      <c r="G40" s="1"/>
      <c r="H40" s="1"/>
      <c r="I40" s="2">
        <f>SUBTOTAL(9,I30:I39)</f>
        <v>6031734000</v>
      </c>
      <c r="J40" s="2">
        <f>SUBTOTAL(9,J30:J39)</f>
        <v>8720129000</v>
      </c>
      <c r="K40" s="2">
        <f>SUBTOTAL(9,K30:K39)</f>
        <v>-2688395000</v>
      </c>
    </row>
    <row r="41" spans="1:11" hidden="1" outlineLevel="2" x14ac:dyDescent="0.25">
      <c r="A41" t="s">
        <v>183</v>
      </c>
      <c r="B41" t="s">
        <v>184</v>
      </c>
      <c r="C41" t="s">
        <v>144</v>
      </c>
      <c r="D41" t="s">
        <v>145</v>
      </c>
      <c r="E41">
        <v>313616</v>
      </c>
      <c r="F41" s="1">
        <v>43830</v>
      </c>
      <c r="G41" s="1">
        <v>43831</v>
      </c>
      <c r="H41" s="1">
        <v>43924</v>
      </c>
      <c r="I41" s="2">
        <v>595100000</v>
      </c>
      <c r="J41" s="2">
        <v>333800000</v>
      </c>
      <c r="K41" s="2">
        <f>I41-J41</f>
        <v>261300000</v>
      </c>
    </row>
    <row r="42" spans="1:11" hidden="1" outlineLevel="2" x14ac:dyDescent="0.25">
      <c r="A42" t="s">
        <v>173</v>
      </c>
      <c r="B42" t="s">
        <v>174</v>
      </c>
      <c r="C42" t="s">
        <v>144</v>
      </c>
      <c r="D42" t="s">
        <v>145</v>
      </c>
      <c r="E42">
        <v>203527</v>
      </c>
      <c r="F42" s="1">
        <v>43735</v>
      </c>
      <c r="G42" s="1">
        <v>43834</v>
      </c>
      <c r="H42" s="1">
        <v>43924</v>
      </c>
      <c r="I42" s="2">
        <v>43200000</v>
      </c>
      <c r="J42" s="2">
        <v>29400000</v>
      </c>
      <c r="K42" s="2">
        <f>I42-J42</f>
        <v>13800000</v>
      </c>
    </row>
    <row r="43" spans="1:11" hidden="1" outlineLevel="2" x14ac:dyDescent="0.25">
      <c r="A43" t="s">
        <v>166</v>
      </c>
      <c r="B43" t="s">
        <v>167</v>
      </c>
      <c r="C43" t="s">
        <v>144</v>
      </c>
      <c r="D43" t="s">
        <v>145</v>
      </c>
      <c r="E43">
        <v>31791</v>
      </c>
      <c r="F43" s="1">
        <v>43828</v>
      </c>
      <c r="G43" s="1">
        <v>43829</v>
      </c>
      <c r="H43" s="1">
        <v>43926</v>
      </c>
      <c r="I43" s="2">
        <v>33665000</v>
      </c>
      <c r="J43" s="2">
        <v>35412000</v>
      </c>
      <c r="K43" s="2">
        <f>I43-J43</f>
        <v>-1747000</v>
      </c>
    </row>
    <row r="44" spans="1:11" hidden="1" outlineLevel="2" x14ac:dyDescent="0.25">
      <c r="A44" t="s">
        <v>142</v>
      </c>
      <c r="B44" t="s">
        <v>143</v>
      </c>
      <c r="C44" t="s">
        <v>144</v>
      </c>
      <c r="D44" t="s">
        <v>145</v>
      </c>
      <c r="E44">
        <v>1090872</v>
      </c>
      <c r="F44" s="1">
        <v>43769</v>
      </c>
      <c r="G44" s="1">
        <v>43862</v>
      </c>
      <c r="H44" s="1">
        <v>43951</v>
      </c>
      <c r="I44" s="2">
        <v>101000000</v>
      </c>
      <c r="J44" s="2">
        <v>182000000</v>
      </c>
      <c r="K44" s="2">
        <f>I44-J44</f>
        <v>-81000000</v>
      </c>
    </row>
    <row r="45" spans="1:11" hidden="1" outlineLevel="2" x14ac:dyDescent="0.25">
      <c r="A45" t="s">
        <v>146</v>
      </c>
      <c r="B45" t="s">
        <v>147</v>
      </c>
      <c r="C45" t="s">
        <v>144</v>
      </c>
      <c r="D45" t="s">
        <v>148</v>
      </c>
      <c r="E45">
        <v>711404</v>
      </c>
      <c r="F45" s="1">
        <v>43769</v>
      </c>
      <c r="G45" s="1">
        <v>43862</v>
      </c>
      <c r="H45" s="1">
        <v>43951</v>
      </c>
      <c r="I45" s="2">
        <v>11500000</v>
      </c>
      <c r="J45" s="2">
        <v>122400000</v>
      </c>
      <c r="K45" s="2">
        <f>I45-J45</f>
        <v>-110900000</v>
      </c>
    </row>
    <row r="46" spans="1:11" hidden="1" outlineLevel="2" x14ac:dyDescent="0.25">
      <c r="A46" t="s">
        <v>164</v>
      </c>
      <c r="B46" t="s">
        <v>165</v>
      </c>
      <c r="C46" t="s">
        <v>144</v>
      </c>
      <c r="D46" t="s">
        <v>145</v>
      </c>
      <c r="E46">
        <v>1613103</v>
      </c>
      <c r="F46" s="1">
        <v>43581</v>
      </c>
      <c r="G46" s="1">
        <v>43855</v>
      </c>
      <c r="H46" s="1">
        <v>43945</v>
      </c>
      <c r="I46" s="2">
        <v>646000000</v>
      </c>
      <c r="J46" s="2">
        <v>1172000000</v>
      </c>
      <c r="K46" s="2">
        <f>I46-J46</f>
        <v>-526000000</v>
      </c>
    </row>
    <row r="47" spans="1:11" outlineLevel="1" collapsed="1" x14ac:dyDescent="0.25">
      <c r="C47" s="4" t="s">
        <v>189</v>
      </c>
      <c r="F47" s="1"/>
      <c r="G47" s="1"/>
      <c r="H47" s="1"/>
      <c r="I47" s="2">
        <f>SUBTOTAL(9,I41:I46)</f>
        <v>1430465000</v>
      </c>
      <c r="J47" s="2">
        <f>SUBTOTAL(9,J41:J46)</f>
        <v>1875012000</v>
      </c>
      <c r="K47" s="2">
        <f>SUBTOTAL(9,K41:K46)</f>
        <v>-444547000</v>
      </c>
    </row>
    <row r="48" spans="1:11" hidden="1" outlineLevel="2" x14ac:dyDescent="0.25">
      <c r="A48" t="s">
        <v>65</v>
      </c>
      <c r="B48" t="s">
        <v>66</v>
      </c>
      <c r="C48" t="s">
        <v>10</v>
      </c>
      <c r="D48" t="s">
        <v>67</v>
      </c>
      <c r="E48">
        <v>1048911</v>
      </c>
      <c r="F48" s="1">
        <v>43616</v>
      </c>
      <c r="G48" s="1">
        <v>43891</v>
      </c>
      <c r="H48" s="1">
        <v>43982</v>
      </c>
      <c r="I48" s="2">
        <v>-334000000</v>
      </c>
      <c r="J48" s="2">
        <v>-1969000000</v>
      </c>
      <c r="K48" s="2">
        <f>I48-J48</f>
        <v>1635000000</v>
      </c>
    </row>
    <row r="49" spans="1:11" hidden="1" outlineLevel="2" x14ac:dyDescent="0.25">
      <c r="A49" t="s">
        <v>29</v>
      </c>
      <c r="B49" t="s">
        <v>30</v>
      </c>
      <c r="C49" t="s">
        <v>10</v>
      </c>
      <c r="D49" t="s">
        <v>31</v>
      </c>
      <c r="E49">
        <v>936468</v>
      </c>
      <c r="F49" s="1">
        <v>43830</v>
      </c>
      <c r="G49" s="1">
        <v>43920</v>
      </c>
      <c r="H49" s="1">
        <v>44010</v>
      </c>
      <c r="I49" s="2">
        <v>1626000000</v>
      </c>
      <c r="J49" s="2">
        <v>1420000000</v>
      </c>
      <c r="K49" s="2">
        <f>I49-J49</f>
        <v>206000000</v>
      </c>
    </row>
    <row r="50" spans="1:11" hidden="1" outlineLevel="2" x14ac:dyDescent="0.25">
      <c r="A50" t="s">
        <v>15</v>
      </c>
      <c r="B50" t="s">
        <v>16</v>
      </c>
      <c r="C50" t="s">
        <v>10</v>
      </c>
      <c r="D50" t="s">
        <v>17</v>
      </c>
      <c r="E50">
        <v>815556</v>
      </c>
      <c r="F50" s="1">
        <v>43830</v>
      </c>
      <c r="G50" s="1">
        <v>43922</v>
      </c>
      <c r="H50" s="1">
        <v>44012</v>
      </c>
      <c r="I50" s="2">
        <v>238900000</v>
      </c>
      <c r="J50" s="2">
        <v>204600000</v>
      </c>
      <c r="K50" s="2">
        <f>I50-J50</f>
        <v>34300000</v>
      </c>
    </row>
    <row r="51" spans="1:11" hidden="1" outlineLevel="2" x14ac:dyDescent="0.25">
      <c r="A51" t="s">
        <v>18</v>
      </c>
      <c r="B51" t="s">
        <v>19</v>
      </c>
      <c r="C51" t="s">
        <v>10</v>
      </c>
      <c r="D51" t="s">
        <v>20</v>
      </c>
      <c r="E51">
        <v>54480</v>
      </c>
      <c r="F51" s="1">
        <v>43830</v>
      </c>
      <c r="G51" s="1">
        <v>43922</v>
      </c>
      <c r="H51" s="1">
        <v>44012</v>
      </c>
      <c r="I51" s="2">
        <v>109700000</v>
      </c>
      <c r="J51" s="2">
        <v>128700000</v>
      </c>
      <c r="K51" s="2">
        <f>I51-J51</f>
        <v>-19000000</v>
      </c>
    </row>
    <row r="52" spans="1:11" hidden="1" outlineLevel="2" x14ac:dyDescent="0.25">
      <c r="A52" t="s">
        <v>179</v>
      </c>
      <c r="B52" t="s">
        <v>180</v>
      </c>
      <c r="C52" t="s">
        <v>10</v>
      </c>
      <c r="D52" t="s">
        <v>31</v>
      </c>
      <c r="E52">
        <v>202058</v>
      </c>
      <c r="F52" s="1">
        <v>43644</v>
      </c>
      <c r="G52" s="1">
        <v>43834</v>
      </c>
      <c r="H52" s="1">
        <v>43924</v>
      </c>
      <c r="I52" s="2">
        <v>217000000</v>
      </c>
      <c r="J52" s="2">
        <v>243000000</v>
      </c>
      <c r="K52" s="2">
        <f>I52-J52</f>
        <v>-26000000</v>
      </c>
    </row>
    <row r="53" spans="1:11" hidden="1" outlineLevel="2" x14ac:dyDescent="0.25">
      <c r="A53" t="s">
        <v>149</v>
      </c>
      <c r="B53" t="s">
        <v>150</v>
      </c>
      <c r="C53" t="s">
        <v>10</v>
      </c>
      <c r="D53" t="s">
        <v>151</v>
      </c>
      <c r="E53">
        <v>900075</v>
      </c>
      <c r="F53" s="1">
        <v>43677</v>
      </c>
      <c r="G53" s="1">
        <v>43862</v>
      </c>
      <c r="H53" s="1">
        <v>43951</v>
      </c>
      <c r="I53" s="2">
        <v>147487000</v>
      </c>
      <c r="J53" s="2">
        <v>192741000</v>
      </c>
      <c r="K53" s="2">
        <f>I53-J53</f>
        <v>-45254000</v>
      </c>
    </row>
    <row r="54" spans="1:11" hidden="1" outlineLevel="2" x14ac:dyDescent="0.25">
      <c r="A54" t="s">
        <v>12</v>
      </c>
      <c r="B54" t="s">
        <v>13</v>
      </c>
      <c r="C54" t="s">
        <v>10</v>
      </c>
      <c r="D54" t="s">
        <v>14</v>
      </c>
      <c r="E54">
        <v>29905</v>
      </c>
      <c r="F54" s="1">
        <v>43830</v>
      </c>
      <c r="G54" s="1">
        <v>43922</v>
      </c>
      <c r="H54" s="1">
        <v>44012</v>
      </c>
      <c r="I54" s="2">
        <v>124766000</v>
      </c>
      <c r="J54" s="2">
        <v>198085000</v>
      </c>
      <c r="K54" s="2">
        <f>I54-J54</f>
        <v>-73319000</v>
      </c>
    </row>
    <row r="55" spans="1:11" hidden="1" outlineLevel="2" x14ac:dyDescent="0.25">
      <c r="A55" t="s">
        <v>70</v>
      </c>
      <c r="B55" t="s">
        <v>71</v>
      </c>
      <c r="C55" t="s">
        <v>10</v>
      </c>
      <c r="D55" t="s">
        <v>72</v>
      </c>
      <c r="E55">
        <v>1598014</v>
      </c>
      <c r="F55" s="1">
        <v>43799</v>
      </c>
      <c r="G55" s="1">
        <v>43891</v>
      </c>
      <c r="H55" s="1">
        <v>43982</v>
      </c>
      <c r="I55" s="2">
        <v>71700000</v>
      </c>
      <c r="J55" s="2">
        <v>149800000</v>
      </c>
      <c r="K55" s="2">
        <f>I55-J55</f>
        <v>-78100000</v>
      </c>
    </row>
    <row r="56" spans="1:11" hidden="1" outlineLevel="2" x14ac:dyDescent="0.25">
      <c r="A56" t="s">
        <v>171</v>
      </c>
      <c r="B56" t="s">
        <v>172</v>
      </c>
      <c r="C56" t="s">
        <v>10</v>
      </c>
      <c r="D56" t="s">
        <v>31</v>
      </c>
      <c r="E56">
        <v>217346</v>
      </c>
      <c r="F56" s="1">
        <v>43834</v>
      </c>
      <c r="G56" s="1">
        <v>43835</v>
      </c>
      <c r="H56" s="1">
        <v>43925</v>
      </c>
      <c r="I56" s="2">
        <v>50000000</v>
      </c>
      <c r="J56" s="2">
        <v>179000000</v>
      </c>
      <c r="K56" s="2">
        <f>I56-J56</f>
        <v>-129000000</v>
      </c>
    </row>
    <row r="57" spans="1:11" hidden="1" outlineLevel="2" x14ac:dyDescent="0.25">
      <c r="A57" t="s">
        <v>86</v>
      </c>
      <c r="B57" t="s">
        <v>87</v>
      </c>
      <c r="C57" t="s">
        <v>10</v>
      </c>
      <c r="D57" t="s">
        <v>88</v>
      </c>
      <c r="E57">
        <v>315189</v>
      </c>
      <c r="F57" s="1">
        <v>43772</v>
      </c>
      <c r="G57" s="1">
        <v>43864</v>
      </c>
      <c r="H57" s="1">
        <v>43954</v>
      </c>
      <c r="I57" s="2">
        <v>666000000</v>
      </c>
      <c r="J57" s="2">
        <v>1135000000</v>
      </c>
      <c r="K57" s="2">
        <f>I57-J57</f>
        <v>-469000000</v>
      </c>
    </row>
    <row r="58" spans="1:11" hidden="1" outlineLevel="2" x14ac:dyDescent="0.25">
      <c r="A58" t="s">
        <v>8</v>
      </c>
      <c r="B58" t="s">
        <v>9</v>
      </c>
      <c r="C58" t="s">
        <v>10</v>
      </c>
      <c r="D58" t="s">
        <v>11</v>
      </c>
      <c r="E58">
        <v>27904</v>
      </c>
      <c r="F58" s="1">
        <v>43830</v>
      </c>
      <c r="G58" s="1">
        <v>43922</v>
      </c>
      <c r="H58" s="1">
        <v>44012</v>
      </c>
      <c r="I58" s="2">
        <v>-5717000000</v>
      </c>
      <c r="J58" s="2">
        <v>1443000000</v>
      </c>
      <c r="K58" s="2">
        <f>I58-J58</f>
        <v>-7160000000</v>
      </c>
    </row>
    <row r="59" spans="1:11" outlineLevel="1" collapsed="1" x14ac:dyDescent="0.25">
      <c r="C59" s="4" t="s">
        <v>190</v>
      </c>
      <c r="F59" s="1"/>
      <c r="G59" s="1"/>
      <c r="H59" s="1"/>
      <c r="I59" s="2">
        <f>SUBTOTAL(9,I48:I58)</f>
        <v>-2799447000</v>
      </c>
      <c r="J59" s="2">
        <f>SUBTOTAL(9,J48:J58)</f>
        <v>3324926000</v>
      </c>
      <c r="K59" s="2">
        <f>SUBTOTAL(9,K48:K58)</f>
        <v>-6124373000</v>
      </c>
    </row>
    <row r="60" spans="1:11" hidden="1" outlineLevel="2" x14ac:dyDescent="0.25">
      <c r="A60" t="s">
        <v>175</v>
      </c>
      <c r="B60" t="s">
        <v>176</v>
      </c>
      <c r="C60" t="s">
        <v>34</v>
      </c>
      <c r="D60" t="s">
        <v>135</v>
      </c>
      <c r="E60">
        <v>106040</v>
      </c>
      <c r="F60" s="1">
        <v>43644</v>
      </c>
      <c r="G60" s="1">
        <v>43834</v>
      </c>
      <c r="H60" s="1">
        <v>43924</v>
      </c>
      <c r="I60" s="2">
        <v>17000000</v>
      </c>
      <c r="J60" s="2">
        <v>-581000000</v>
      </c>
      <c r="K60" s="2">
        <f>I60-J60</f>
        <v>598000000</v>
      </c>
    </row>
    <row r="61" spans="1:11" hidden="1" outlineLevel="2" x14ac:dyDescent="0.25">
      <c r="A61" t="s">
        <v>159</v>
      </c>
      <c r="B61" t="s">
        <v>160</v>
      </c>
      <c r="C61" t="s">
        <v>34</v>
      </c>
      <c r="D61" t="s">
        <v>77</v>
      </c>
      <c r="E61">
        <v>1045810</v>
      </c>
      <c r="F61" s="1">
        <v>43861</v>
      </c>
      <c r="G61" s="1">
        <v>43857</v>
      </c>
      <c r="H61" s="1">
        <v>43947</v>
      </c>
      <c r="I61" s="2">
        <v>917000000</v>
      </c>
      <c r="J61" s="2">
        <v>394000000</v>
      </c>
      <c r="K61" s="2">
        <f>I61-J61</f>
        <v>523000000</v>
      </c>
    </row>
    <row r="62" spans="1:11" hidden="1" outlineLevel="2" x14ac:dyDescent="0.25">
      <c r="A62" t="s">
        <v>73</v>
      </c>
      <c r="B62" t="s">
        <v>74</v>
      </c>
      <c r="C62" t="s">
        <v>34</v>
      </c>
      <c r="D62" t="s">
        <v>35</v>
      </c>
      <c r="E62">
        <v>796343</v>
      </c>
      <c r="F62" s="1">
        <v>43798</v>
      </c>
      <c r="G62" s="1">
        <v>43890</v>
      </c>
      <c r="H62" s="1">
        <v>43980</v>
      </c>
      <c r="I62" s="2">
        <v>1100000000</v>
      </c>
      <c r="J62" s="2">
        <v>632593000</v>
      </c>
      <c r="K62" s="2">
        <f>I62-J62</f>
        <v>467407000</v>
      </c>
    </row>
    <row r="63" spans="1:11" hidden="1" outlineLevel="2" x14ac:dyDescent="0.25">
      <c r="A63" t="s">
        <v>181</v>
      </c>
      <c r="B63" t="s">
        <v>182</v>
      </c>
      <c r="C63" t="s">
        <v>34</v>
      </c>
      <c r="D63" t="s">
        <v>135</v>
      </c>
      <c r="E63">
        <v>1137789</v>
      </c>
      <c r="F63" s="1">
        <v>43644</v>
      </c>
      <c r="G63" s="1">
        <v>43834</v>
      </c>
      <c r="H63" s="1">
        <v>43924</v>
      </c>
      <c r="I63" s="2">
        <v>320000000</v>
      </c>
      <c r="J63" s="2">
        <v>195000000</v>
      </c>
      <c r="K63" s="2">
        <f>I63-J63</f>
        <v>125000000</v>
      </c>
    </row>
    <row r="64" spans="1:11" hidden="1" outlineLevel="2" x14ac:dyDescent="0.25">
      <c r="A64" t="s">
        <v>131</v>
      </c>
      <c r="B64" t="s">
        <v>132</v>
      </c>
      <c r="C64" t="s">
        <v>34</v>
      </c>
      <c r="D64" t="s">
        <v>35</v>
      </c>
      <c r="E64">
        <v>769397</v>
      </c>
      <c r="F64" s="1">
        <v>43861</v>
      </c>
      <c r="G64" s="1">
        <v>43862</v>
      </c>
      <c r="H64" s="1">
        <v>43951</v>
      </c>
      <c r="I64" s="2">
        <v>66500000</v>
      </c>
      <c r="J64" s="2">
        <v>-24200000</v>
      </c>
      <c r="K64" s="2">
        <f>I64-J64</f>
        <v>90700000</v>
      </c>
    </row>
    <row r="65" spans="1:11" hidden="1" outlineLevel="2" x14ac:dyDescent="0.25">
      <c r="A65" t="s">
        <v>154</v>
      </c>
      <c r="B65" t="s">
        <v>155</v>
      </c>
      <c r="C65" t="s">
        <v>34</v>
      </c>
      <c r="D65" t="s">
        <v>156</v>
      </c>
      <c r="E65">
        <v>6951</v>
      </c>
      <c r="F65" s="1">
        <v>43765</v>
      </c>
      <c r="G65" s="1">
        <v>43857</v>
      </c>
      <c r="H65" s="1">
        <v>43947</v>
      </c>
      <c r="I65" s="2">
        <v>755000000</v>
      </c>
      <c r="J65" s="2">
        <v>666000000</v>
      </c>
      <c r="K65" s="2">
        <f>I65-J65</f>
        <v>89000000</v>
      </c>
    </row>
    <row r="66" spans="1:11" hidden="1" outlineLevel="2" x14ac:dyDescent="0.25">
      <c r="A66" t="s">
        <v>32</v>
      </c>
      <c r="B66" t="s">
        <v>33</v>
      </c>
      <c r="C66" t="s">
        <v>34</v>
      </c>
      <c r="D66" t="s">
        <v>35</v>
      </c>
      <c r="E66">
        <v>813672</v>
      </c>
      <c r="F66" s="1">
        <v>43827</v>
      </c>
      <c r="G66" s="1">
        <v>43919</v>
      </c>
      <c r="H66" s="1">
        <v>44009</v>
      </c>
      <c r="I66" s="2">
        <v>131288000</v>
      </c>
      <c r="J66" s="2">
        <v>107235000</v>
      </c>
      <c r="K66" s="2">
        <f>I66-J66</f>
        <v>24053000</v>
      </c>
    </row>
    <row r="67" spans="1:11" hidden="1" outlineLevel="2" x14ac:dyDescent="0.25">
      <c r="A67" t="s">
        <v>129</v>
      </c>
      <c r="B67" t="s">
        <v>130</v>
      </c>
      <c r="C67" t="s">
        <v>34</v>
      </c>
      <c r="D67" t="s">
        <v>35</v>
      </c>
      <c r="E67">
        <v>883241</v>
      </c>
      <c r="F67" s="1">
        <v>43769</v>
      </c>
      <c r="G67" s="1">
        <v>43862</v>
      </c>
      <c r="H67" s="1">
        <v>43951</v>
      </c>
      <c r="I67" s="2">
        <v>109920000</v>
      </c>
      <c r="J67" s="2">
        <v>118210000</v>
      </c>
      <c r="K67" s="2">
        <f>I67-J67</f>
        <v>-8290000</v>
      </c>
    </row>
    <row r="68" spans="1:11" hidden="1" outlineLevel="2" x14ac:dyDescent="0.25">
      <c r="A68" t="s">
        <v>133</v>
      </c>
      <c r="B68" t="s">
        <v>134</v>
      </c>
      <c r="C68" t="s">
        <v>34</v>
      </c>
      <c r="D68" t="s">
        <v>135</v>
      </c>
      <c r="E68">
        <v>47217</v>
      </c>
      <c r="F68" s="1">
        <v>43769</v>
      </c>
      <c r="G68" s="1">
        <v>43862</v>
      </c>
      <c r="H68" s="1">
        <v>43951</v>
      </c>
      <c r="I68" s="2">
        <v>764000000</v>
      </c>
      <c r="J68" s="2">
        <v>782000000</v>
      </c>
      <c r="K68" s="2">
        <f>I68-J68</f>
        <v>-18000000</v>
      </c>
    </row>
    <row r="69" spans="1:11" hidden="1" outlineLevel="2" x14ac:dyDescent="0.25">
      <c r="A69" t="s">
        <v>53</v>
      </c>
      <c r="B69" t="s">
        <v>54</v>
      </c>
      <c r="C69" t="s">
        <v>34</v>
      </c>
      <c r="D69" t="s">
        <v>55</v>
      </c>
      <c r="E69">
        <v>1467373</v>
      </c>
      <c r="F69" s="1">
        <v>43708</v>
      </c>
      <c r="G69" s="1">
        <v>43891</v>
      </c>
      <c r="H69" s="1">
        <v>43982</v>
      </c>
      <c r="I69" s="2">
        <v>1228202000</v>
      </c>
      <c r="J69" s="2">
        <v>1249516000</v>
      </c>
      <c r="K69" s="2">
        <f>I69-J69</f>
        <v>-21314000</v>
      </c>
    </row>
    <row r="70" spans="1:11" hidden="1" outlineLevel="2" x14ac:dyDescent="0.25">
      <c r="A70" t="s">
        <v>75</v>
      </c>
      <c r="B70" t="s">
        <v>76</v>
      </c>
      <c r="C70" t="s">
        <v>34</v>
      </c>
      <c r="D70" t="s">
        <v>77</v>
      </c>
      <c r="E70">
        <v>723125</v>
      </c>
      <c r="F70" s="1">
        <v>43706</v>
      </c>
      <c r="G70" s="1">
        <v>43889</v>
      </c>
      <c r="H70" s="1">
        <v>43979</v>
      </c>
      <c r="I70" s="2">
        <v>803000000</v>
      </c>
      <c r="J70" s="2">
        <v>840000000</v>
      </c>
      <c r="K70" s="2">
        <f>I70-J70</f>
        <v>-37000000</v>
      </c>
    </row>
    <row r="71" spans="1:11" hidden="1" outlineLevel="2" x14ac:dyDescent="0.25">
      <c r="A71" t="s">
        <v>177</v>
      </c>
      <c r="B71" t="s">
        <v>178</v>
      </c>
      <c r="C71" t="s">
        <v>34</v>
      </c>
      <c r="D71" t="s">
        <v>55</v>
      </c>
      <c r="E71">
        <v>1336920</v>
      </c>
      <c r="F71" s="1">
        <v>43831</v>
      </c>
      <c r="G71" s="1">
        <v>43834</v>
      </c>
      <c r="H71" s="1">
        <v>43924</v>
      </c>
      <c r="I71" s="2">
        <v>115000000</v>
      </c>
      <c r="J71" s="2">
        <v>189000000</v>
      </c>
      <c r="K71" s="2">
        <f>I71-J71</f>
        <v>-74000000</v>
      </c>
    </row>
    <row r="72" spans="1:11" hidden="1" outlineLevel="2" x14ac:dyDescent="0.25">
      <c r="A72" t="s">
        <v>116</v>
      </c>
      <c r="B72" t="s">
        <v>117</v>
      </c>
      <c r="C72" t="s">
        <v>34</v>
      </c>
      <c r="D72" t="s">
        <v>77</v>
      </c>
      <c r="E72">
        <v>6281</v>
      </c>
      <c r="F72" s="1">
        <v>43771</v>
      </c>
      <c r="G72" s="1">
        <v>43863</v>
      </c>
      <c r="H72" s="1">
        <v>43953</v>
      </c>
      <c r="I72" s="2">
        <v>267696000</v>
      </c>
      <c r="J72" s="2">
        <v>367937000</v>
      </c>
      <c r="K72" s="2">
        <f>I72-J72</f>
        <v>-100241000</v>
      </c>
    </row>
    <row r="73" spans="1:11" hidden="1" outlineLevel="2" x14ac:dyDescent="0.25">
      <c r="A73" t="s">
        <v>161</v>
      </c>
      <c r="B73" t="s">
        <v>162</v>
      </c>
      <c r="C73" t="s">
        <v>34</v>
      </c>
      <c r="D73" t="s">
        <v>163</v>
      </c>
      <c r="E73">
        <v>858877</v>
      </c>
      <c r="F73" s="1">
        <v>43673</v>
      </c>
      <c r="G73" s="1">
        <v>43856</v>
      </c>
      <c r="H73" s="1">
        <v>43946</v>
      </c>
      <c r="I73" s="2">
        <v>2774000000</v>
      </c>
      <c r="J73" s="2">
        <v>3044000000</v>
      </c>
      <c r="K73" s="2">
        <f>I73-J73</f>
        <v>-270000000</v>
      </c>
    </row>
    <row r="74" spans="1:11" hidden="1" outlineLevel="2" x14ac:dyDescent="0.25">
      <c r="A74" t="s">
        <v>122</v>
      </c>
      <c r="B74" t="s">
        <v>123</v>
      </c>
      <c r="C74" t="s">
        <v>34</v>
      </c>
      <c r="D74" t="s">
        <v>124</v>
      </c>
      <c r="E74">
        <v>1108524</v>
      </c>
      <c r="F74" s="1">
        <v>43861</v>
      </c>
      <c r="G74" s="1">
        <v>43862</v>
      </c>
      <c r="H74" s="1">
        <v>43951</v>
      </c>
      <c r="I74" s="2">
        <v>99000000</v>
      </c>
      <c r="J74" s="2">
        <v>392000000</v>
      </c>
      <c r="K74" s="2">
        <f>I74-J74</f>
        <v>-293000000</v>
      </c>
    </row>
    <row r="75" spans="1:11" hidden="1" outlineLevel="2" x14ac:dyDescent="0.25">
      <c r="A75" t="s">
        <v>136</v>
      </c>
      <c r="B75" t="s">
        <v>137</v>
      </c>
      <c r="C75" t="s">
        <v>34</v>
      </c>
      <c r="D75" t="s">
        <v>124</v>
      </c>
      <c r="E75">
        <v>896878</v>
      </c>
      <c r="F75" s="1">
        <v>43677</v>
      </c>
      <c r="G75" s="1">
        <v>43862</v>
      </c>
      <c r="H75" s="1">
        <v>43951</v>
      </c>
      <c r="I75" s="2">
        <v>1084000000</v>
      </c>
      <c r="J75" s="2">
        <v>1378000000</v>
      </c>
      <c r="K75" s="2">
        <f>I75-J75</f>
        <v>-294000000</v>
      </c>
    </row>
    <row r="76" spans="1:11" hidden="1" outlineLevel="2" x14ac:dyDescent="0.25">
      <c r="A76" t="s">
        <v>140</v>
      </c>
      <c r="B76" t="s">
        <v>141</v>
      </c>
      <c r="C76" t="s">
        <v>34</v>
      </c>
      <c r="D76" t="s">
        <v>135</v>
      </c>
      <c r="E76">
        <v>1645590</v>
      </c>
      <c r="F76" s="1">
        <v>43769</v>
      </c>
      <c r="G76" s="1">
        <v>43862</v>
      </c>
      <c r="H76" s="1">
        <v>43951</v>
      </c>
      <c r="I76" s="2">
        <v>-821000000</v>
      </c>
      <c r="J76" s="2">
        <v>419000000</v>
      </c>
      <c r="K76" s="2">
        <f>I76-J76</f>
        <v>-1240000000</v>
      </c>
    </row>
    <row r="77" spans="1:11" outlineLevel="1" collapsed="1" x14ac:dyDescent="0.25">
      <c r="C77" s="4" t="s">
        <v>191</v>
      </c>
      <c r="F77" s="1"/>
      <c r="G77" s="1"/>
      <c r="H77" s="1"/>
      <c r="I77" s="2">
        <f>SUBTOTAL(9,I60:I76)</f>
        <v>9730606000</v>
      </c>
      <c r="J77" s="2">
        <f>SUBTOTAL(9,J60:J76)</f>
        <v>10169291000</v>
      </c>
      <c r="K77" s="2">
        <f>SUBTOTAL(9,K60:K76)</f>
        <v>-438685000</v>
      </c>
    </row>
    <row r="78" spans="1:11" hidden="1" outlineLevel="2" x14ac:dyDescent="0.25">
      <c r="A78" t="s">
        <v>25</v>
      </c>
      <c r="B78" t="s">
        <v>26</v>
      </c>
      <c r="C78" t="s">
        <v>27</v>
      </c>
      <c r="D78" t="s">
        <v>28</v>
      </c>
      <c r="E78">
        <v>79879</v>
      </c>
      <c r="F78" s="1">
        <v>43830</v>
      </c>
      <c r="G78" s="1">
        <v>43922</v>
      </c>
      <c r="H78" s="1">
        <v>44012</v>
      </c>
      <c r="I78" s="2">
        <v>102000000</v>
      </c>
      <c r="J78" s="2">
        <v>272000000</v>
      </c>
      <c r="K78" s="2">
        <f>I78-J78</f>
        <v>-170000000</v>
      </c>
    </row>
    <row r="79" spans="1:11" hidden="1" outlineLevel="2" x14ac:dyDescent="0.25">
      <c r="A79" t="s">
        <v>168</v>
      </c>
      <c r="B79" t="s">
        <v>169</v>
      </c>
      <c r="C79" t="s">
        <v>27</v>
      </c>
      <c r="D79" t="s">
        <v>170</v>
      </c>
      <c r="E79">
        <v>73309</v>
      </c>
      <c r="F79" s="1">
        <v>43830</v>
      </c>
      <c r="G79" s="1">
        <v>43831</v>
      </c>
      <c r="H79" s="1">
        <v>43925</v>
      </c>
      <c r="I79" s="2">
        <v>20331000</v>
      </c>
      <c r="J79" s="2">
        <v>386483000</v>
      </c>
      <c r="K79" s="2">
        <f>I79-J79</f>
        <v>-366152000</v>
      </c>
    </row>
    <row r="80" spans="1:11" outlineLevel="1" collapsed="1" x14ac:dyDescent="0.25">
      <c r="C80" s="4" t="s">
        <v>192</v>
      </c>
      <c r="F80" s="1"/>
      <c r="G80" s="1"/>
      <c r="H80" s="1"/>
      <c r="I80" s="2">
        <f>SUBTOTAL(9,I78:I79)</f>
        <v>122331000</v>
      </c>
      <c r="J80" s="2">
        <f>SUBTOTAL(9,J78:J79)</f>
        <v>658483000</v>
      </c>
      <c r="K80" s="2">
        <f>SUBTOTAL(9,K78:K79)</f>
        <v>-536152000</v>
      </c>
    </row>
    <row r="81" spans="3:11" x14ac:dyDescent="0.25">
      <c r="C81" s="4" t="s">
        <v>193</v>
      </c>
      <c r="F81" s="1"/>
      <c r="G81" s="1"/>
      <c r="H81" s="1"/>
      <c r="I81" s="2">
        <f>SUBTOTAL(9,I7:I79)</f>
        <v>12044639000</v>
      </c>
      <c r="J81" s="2">
        <f>SUBTOTAL(9,J7:J79)</f>
        <v>33814669000</v>
      </c>
      <c r="K81" s="2">
        <f>SUBTOTAL(9,K7:K79)</f>
        <v>-21770030000</v>
      </c>
    </row>
  </sheetData>
  <sortState ref="A7:K73">
    <sortCondition ref="C7:C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Sorted</vt:lpstr>
      <vt:lpstr>By Sector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2020-07-22T14:48:54Z</dcterms:created>
  <dcterms:modified xsi:type="dcterms:W3CDTF">2020-07-22T15:05:05Z</dcterms:modified>
</cp:coreProperties>
</file>